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Y:\NADP Data Processing\NTN PROCESSING\"/>
    </mc:Choice>
  </mc:AlternateContent>
  <xr:revisionPtr revIDLastSave="0" documentId="13_ncr:1_{8E89F5F7-532D-406C-98F7-A69A504C875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NTN DATA UPDATES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76" i="2" l="1"/>
  <c r="B75" i="2"/>
  <c r="B74" i="2"/>
  <c r="B73" i="2"/>
  <c r="B72" i="2"/>
  <c r="B71" i="2"/>
  <c r="B70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54" i="2"/>
  <c r="B53" i="2"/>
  <c r="B52" i="2"/>
  <c r="B51" i="2"/>
  <c r="B50" i="2"/>
  <c r="B49" i="2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F10" i="2"/>
  <c r="E10" i="2"/>
  <c r="B10" i="2"/>
  <c r="B9" i="2"/>
  <c r="B8" i="2"/>
  <c r="F7" i="2"/>
  <c r="E7" i="2"/>
  <c r="B7" i="2"/>
  <c r="B6" i="2"/>
  <c r="B5" i="2"/>
  <c r="F4" i="2"/>
  <c r="E4" i="2"/>
  <c r="B4" i="2"/>
  <c r="F3" i="2"/>
  <c r="E3" i="2"/>
  <c r="B3" i="2"/>
  <c r="B2" i="2"/>
</calcChain>
</file>

<file path=xl/sharedStrings.xml><?xml version="1.0" encoding="utf-8"?>
<sst xmlns="http://schemas.openxmlformats.org/spreadsheetml/2006/main" count="2526" uniqueCount="1303">
  <si>
    <t>Change Date GMT</t>
  </si>
  <si>
    <t>LabNos</t>
  </si>
  <si>
    <t>Old Values</t>
  </si>
  <si>
    <t>New Values</t>
  </si>
  <si>
    <t>Change Summary</t>
  </si>
  <si>
    <t>Affects Chemistry</t>
  </si>
  <si>
    <t>Affects Precipitation</t>
  </si>
  <si>
    <t>Affects DateTime</t>
  </si>
  <si>
    <t>Monthly Summary</t>
  </si>
  <si>
    <t>Seasonal Summary</t>
  </si>
  <si>
    <t>Annual Summary</t>
  </si>
  <si>
    <t>WY Summary</t>
  </si>
  <si>
    <t>Indvidual Sample</t>
  </si>
  <si>
    <t>Multiple Samples</t>
  </si>
  <si>
    <t>All Samples</t>
  </si>
  <si>
    <t>Individual Site</t>
  </si>
  <si>
    <t>Multiple Sites</t>
  </si>
  <si>
    <t>All Sites</t>
  </si>
  <si>
    <t>Specific sample time</t>
  </si>
  <si>
    <t>Broad time span</t>
  </si>
  <si>
    <t>Multi</t>
  </si>
  <si>
    <t>TY5824SW</t>
  </si>
  <si>
    <t>TX6574SW</t>
  </si>
  <si>
    <t>TX8077SW</t>
  </si>
  <si>
    <t>TX7325SW</t>
  </si>
  <si>
    <t>N@2621SW</t>
  </si>
  <si>
    <t>TP0591SW</t>
  </si>
  <si>
    <t>TQ4273SW</t>
  </si>
  <si>
    <t>N@2644SW</t>
  </si>
  <si>
    <t>N@2672SW</t>
  </si>
  <si>
    <t>N@2670SW</t>
  </si>
  <si>
    <t>TX2863SW</t>
  </si>
  <si>
    <t>TW6159SW</t>
  </si>
  <si>
    <t>N@2639SW</t>
  </si>
  <si>
    <t>TW6293SW</t>
  </si>
  <si>
    <t>TW6296SW</t>
  </si>
  <si>
    <t>TX3884SW</t>
  </si>
  <si>
    <t>TX8173SW</t>
  </si>
  <si>
    <t>TX3692SW</t>
  </si>
  <si>
    <t>TW6122SW</t>
  </si>
  <si>
    <t>TW6130SW</t>
  </si>
  <si>
    <t xml:space="preserve">N@2638W </t>
  </si>
  <si>
    <t xml:space="preserve">N@2636W </t>
  </si>
  <si>
    <t>N@2636W</t>
  </si>
  <si>
    <t>N@2665SW</t>
  </si>
  <si>
    <t>N@2674SW</t>
  </si>
  <si>
    <t>MULTI</t>
  </si>
  <si>
    <t>TW3563SW</t>
  </si>
  <si>
    <t>2021 WINTER SPRING SUMMER FALL</t>
  </si>
  <si>
    <t>TX7531SW</t>
  </si>
  <si>
    <t>TX7619SW</t>
  </si>
  <si>
    <t>TX8045SW</t>
  </si>
  <si>
    <t>TX7381SW</t>
  </si>
  <si>
    <t>TX9947SW</t>
  </si>
  <si>
    <t>TX7186SW</t>
  </si>
  <si>
    <t>MULTI (2022)</t>
  </si>
  <si>
    <t>TX8506SW</t>
  </si>
  <si>
    <t>TY1836SW</t>
  </si>
  <si>
    <t>TY3156SW</t>
  </si>
  <si>
    <t>TX7495SW|TY1388SW|TY1661SW|TY2337SW|TY2852SW|TY2853SW|TY2786SW|TY2992SW|TY3951SW|TY4158SW</t>
  </si>
  <si>
    <t>TY5822SW</t>
  </si>
  <si>
    <t>TY5823SW</t>
  </si>
  <si>
    <t>TY5825SW</t>
  </si>
  <si>
    <t>multi</t>
  </si>
  <si>
    <t>CA=.092|PO4=.007</t>
  </si>
  <si>
    <t>DateOff=12/15/2021 01:30|Ca=NULL|SO4=.073|PO4=.1|subpptSrc=NULL</t>
  </si>
  <si>
    <t>NULL</t>
  </si>
  <si>
    <t>Seas = 20212</t>
  </si>
  <si>
    <t>fullChemLab=0|daySample=42|criteria1=120|criteria2=120|criteriaMet=NULL</t>
  </si>
  <si>
    <t>samples=5|fullChemLab=0|daysSample=48|criteria1=20|criteria2=138|criteria3=19|criteriaMet=NULL|ppt=8.407</t>
  </si>
  <si>
    <t>DateOff= 9/21/2021 10:50</t>
  </si>
  <si>
    <t>DateOff=3/22/2021 10:35</t>
  </si>
  <si>
    <t>DELETE</t>
  </si>
  <si>
    <t>DateOff = 2021-03-23 11:09:00</t>
  </si>
  <si>
    <t>DateOff=2021-03-23 13:45:00</t>
  </si>
  <si>
    <t>DateOff=2021-10-19 13:49:00</t>
  </si>
  <si>
    <t>DateOff=2021-12-21 15:00:00</t>
  </si>
  <si>
    <t>DateOff=2021-10-19 10:08:00</t>
  </si>
  <si>
    <t>DateOff = 2021-03-23 10:04:00</t>
  </si>
  <si>
    <t>DateOff=2021-03-23 10:07:00</t>
  </si>
  <si>
    <t>INSERT</t>
  </si>
  <si>
    <t>DateOn=2021-09-02 00:00:00</t>
  </si>
  <si>
    <t>yrMonth=201212</t>
  </si>
  <si>
    <t>ALL</t>
  </si>
  <si>
    <t>yrmonth=202106</t>
  </si>
  <si>
    <t>samples=6|startDate='2020-12-22 17:00'|daysSample=189|criteria1=13|criteria2=17|sVol=3186</t>
  </si>
  <si>
    <t>Ca=0.018|SO4=0.100|PO4=0.010</t>
  </si>
  <si>
    <t>PPT=370.764</t>
  </si>
  <si>
    <t>Ca=0.300|Mg=0.034|K=0.069|NH4=0.277|NO3=0.534|PO4=0.012|PHLab=5.877|PPT=28.887</t>
  </si>
  <si>
    <t>PPT=96.686</t>
  </si>
  <si>
    <t>Ca=0.115|Na=0.048|NH4=0.223|NO3=0.527|CL=0.075|SO4=0.369|PHLab=5.329|ConducLab=2.496|PPT=140.749</t>
  </si>
  <si>
    <t>Mg=0.061|K=0.030|Na=0.469|NH4=0.142|NO3=0.411|CL=0.840|SO4=0.356|PHLab=5.225|ConducLab=3.731</t>
  </si>
  <si>
    <t>Ca=0.458|K=0.059|Na=0.060|NH4=0.851|NO3=0.979|SO4=0.468|PHLab=6.325|ConducLab=4.785</t>
  </si>
  <si>
    <t>PPT=6.489</t>
  </si>
  <si>
    <t>PPT=149.962</t>
  </si>
  <si>
    <t>PPT=20.033</t>
  </si>
  <si>
    <t>sVol=217.800</t>
  </si>
  <si>
    <t>sVol=189.0</t>
  </si>
  <si>
    <t>sVol=199.1</t>
  </si>
  <si>
    <t>Delete</t>
  </si>
  <si>
    <t>valcode='T'</t>
  </si>
  <si>
    <t>valcode='w'|invalcode=''</t>
  </si>
  <si>
    <t>sub_ppt from svol</t>
  </si>
  <si>
    <t>ppt=0</t>
  </si>
  <si>
    <t>sub_ppt from svol|subpptsrc='n'</t>
  </si>
  <si>
    <t>ppt=21.336|subppt=21.336|subpptsrc='e'</t>
  </si>
  <si>
    <t>valcode = ''|invalcode = 'c'|valid='N'</t>
  </si>
  <si>
    <t>svol=0|invalcode='n'</t>
  </si>
  <si>
    <t>CA=.091|PO4=.01</t>
  </si>
  <si>
    <t>DateOff=12/21/2021 22:00|Ca=.049|SO4=.05|PO4=.01|subpptSrc=e</t>
  </si>
  <si>
    <t>Seas=20211</t>
  </si>
  <si>
    <t>fullChemLab=2|daysSample=35|criteria1=100|criteria2=100|criteriaMet=1</t>
  </si>
  <si>
    <t>samples=4|fullChemLab=1|daysSample=35|criteria1=20|criteria2=100|criteria3=23|criteriaMet=0|ppt=6.934</t>
  </si>
  <si>
    <t>DateOff = 9/21/2021 17:50</t>
  </si>
  <si>
    <t>DateOff=3/22/2021 17:35</t>
  </si>
  <si>
    <t>DateOff = 2021-03-23 18:09:00</t>
  </si>
  <si>
    <t>DateOff=2021-03-23 20:45:00</t>
  </si>
  <si>
    <t>DateOff=2021-10-19 20:49:00</t>
  </si>
  <si>
    <t>DateOff=2021-12-21 21:00:00</t>
  </si>
  <si>
    <t>DateOff=2021-10-19 15:08:00</t>
  </si>
  <si>
    <t>DateOff=2021-03-23 15:04:00</t>
  </si>
  <si>
    <t>DateOff=2021-03-23 15:07:00</t>
  </si>
  <si>
    <t>DateOn=2021-09-01 00:00:00</t>
  </si>
  <si>
    <t>yrMonth=202112</t>
  </si>
  <si>
    <t>yrmonth=202012</t>
  </si>
  <si>
    <t>samples=5|startDte='2021-06-02 19:15'|daysSample=27|criteria1=69|criteria2=95|sVol=3068.8</t>
  </si>
  <si>
    <t>Ca=0.025|SO4=0.098|PO4=0.005</t>
  </si>
  <si>
    <t>PPT=351.587</t>
  </si>
  <si>
    <t>Ca=0.296|Mg=0.033|K=0.068|NH4=0.263|NO3=0.541|PO4=0.011|PHLab=5.836|ConducLab=2.547|PPT=30.009</t>
  </si>
  <si>
    <t>PPT=99.149</t>
  </si>
  <si>
    <t>Ca=0.114|Na=0.049|NH4=0.222|NO3=0.526|CL=0.076|SO4=0.368|PHLab=5.330|ConducLab=2.495|PPT=142.756</t>
  </si>
  <si>
    <t>Mg=0.064|K=0.031|Na=0.497|NH4=0.137|NO3=0.402|CL=0.896|SO4=0.362|PHLab=5.220|ConducLab=3.820</t>
  </si>
  <si>
    <t>Ca=0.456|K=0.060|Na=0.059|NH4=0.849|NO3=0.978|SO4=0.469|PHLab=6.322|ConducLab=4.774</t>
  </si>
  <si>
    <t>PPT=14.819</t>
  </si>
  <si>
    <t>PPT=148.488</t>
  </si>
  <si>
    <t>PPT=20.643</t>
  </si>
  <si>
    <t>sVol=0</t>
  </si>
  <si>
    <t>valcode='d'</t>
  </si>
  <si>
    <t>valcode=''|invalcode='b'</t>
  </si>
  <si>
    <t>sub_ppt = ppt</t>
  </si>
  <si>
    <t>ppt=null</t>
  </si>
  <si>
    <t>sub_ppt = ppt|subpptsrc='e'</t>
  </si>
  <si>
    <t>ppt=null|subppt=22.227|subpptsrc='n'</t>
  </si>
  <si>
    <t>valcode='d'|invalcode = ''|valid='Y'</t>
  </si>
  <si>
    <t>svol=2153.4|invalcode='vf'</t>
  </si>
  <si>
    <t>svol=124.3|invalcode='vf'</t>
  </si>
  <si>
    <t>svol=562.5|invalcode='vf'</t>
  </si>
  <si>
    <t>svol=726|invalcode='vf'</t>
  </si>
  <si>
    <t>Updated 2016 NH4 values with MDL correction from 0.19 to 0.019</t>
  </si>
  <si>
    <t>Updated Dateoff to match field data</t>
  </si>
  <si>
    <t>Updated Dateoff to remove overlap</t>
  </si>
  <si>
    <t>Updated CA, PO4 to match field data and MDL</t>
  </si>
  <si>
    <t>Updated Dateoff, CA,SO4,  PO4, subpptsrc  to matrch field data</t>
  </si>
  <si>
    <t>Updated Dateoff to remove gap</t>
  </si>
  <si>
    <t>Additional 2016 NH4 update with MDL correction from .19 to .019</t>
  </si>
  <si>
    <t>Corrected LimitNH4 flags for 2016 records where NH4 &lt; MDL</t>
  </si>
  <si>
    <t>Updated 2016 NH4 Seasona Values with MDL correction from 0.19 to 0.019</t>
  </si>
  <si>
    <t>Updated 2016 NH4 Monthly Values with MDL correction from 0.19 to 0.019</t>
  </si>
  <si>
    <t>Updated 2016 and 2017 NH4 values with MDL correction from 0.19 to 0.019 - records missed from first pass</t>
  </si>
  <si>
    <t>Updated 2016 and 2017 NH4 Monthly aggregates corresponding to latest NH4 weekly update</t>
  </si>
  <si>
    <t>Corrected 2017 NH4 values with truncated values for consistency with 2017 weekly data.</t>
  </si>
  <si>
    <t>Updated 2017 NH4 Monthly values affected by truncated weekly values.</t>
  </si>
  <si>
    <t>Updated 2016 and 2017 NH4 Seasonal, Annual, WY values affected by earlier missed updates for corrected MDL value.</t>
  </si>
  <si>
    <t>Updated 2015 NH4 Monthly value for Dec 2015 for sites MD99 OH71 OR09  affected by earlier missed updates for corrected MDL values.</t>
  </si>
  <si>
    <t>Updated monthly data for 2021 by populating SampleVol</t>
  </si>
  <si>
    <t>Adjust Dateoff to remove sample date overlap (FL11)</t>
  </si>
  <si>
    <t>Corrected Season value from Spring (2) to Winter (1)</t>
  </si>
  <si>
    <t>Corrected Jan 2021 Monthly values for FL11 after changes to sample data</t>
  </si>
  <si>
    <t>Corrected Jan 2021 Monthly values for TN00 after changes to sample data</t>
  </si>
  <si>
    <t>Corrected DateOff for GMT to remove time gap in records</t>
  </si>
  <si>
    <t>Dummy Record Deleted - dupe of sample TW6729SW</t>
  </si>
  <si>
    <t>Dummy Record Deleted - dupe of sample TX7362SW</t>
  </si>
  <si>
    <t>Dummy Record Deleted - dupe of samples TX7363SW - TX7366SW inc.</t>
  </si>
  <si>
    <t>Dummy Record Deleted - dupe of sample TX7366SW</t>
  </si>
  <si>
    <t>Dummy Record Deleted - dupe of samples TW6127SW TW6356SW TW6605SW</t>
  </si>
  <si>
    <t>Added Dummy Samples N@2696SW to N@2705SW inc. to fill time gaps in records including some updates to precip</t>
  </si>
  <si>
    <t>Corrected DateOn to remove time gap in records</t>
  </si>
  <si>
    <t>Corrected year and month record designation for sample</t>
  </si>
  <si>
    <t>Refreshed all 2021 monthly data to correct for newly discovered gaps and miscalculated fields throughout.</t>
  </si>
  <si>
    <t>Updated monthly data after removing TW3563SW from monthly aggregation</t>
  </si>
  <si>
    <t>Corrected dayssample criteria1 criteria2 criteria3 for 27 seasonal records</t>
  </si>
  <si>
    <t>Corrected 'samples' 'fullChemLab' 'sVol' for ALL sites for 2021 annual summary</t>
  </si>
  <si>
    <t>Corrected dayssample criteria1 criteria2 criteria3 for 34 annual records</t>
  </si>
  <si>
    <t>Upated start and last dates for 9 annual records</t>
  </si>
  <si>
    <t>Updated chemistry values for annual summary</t>
  </si>
  <si>
    <t>Added Annual Summary for C013 CO83 CO85 TX02</t>
  </si>
  <si>
    <t>Corrected sVol for dry test sample.</t>
  </si>
  <si>
    <t>Duplicate of TX7558SW</t>
  </si>
  <si>
    <t>Duplicate of TY0915SW</t>
  </si>
  <si>
    <t>Correcting valcode for bulk sample</t>
  </si>
  <si>
    <t xml:space="preserve">Corrected sub_ppt values to reflect Belfort raingauge data for 44 samples collected in 2022. </t>
  </si>
  <si>
    <t>Corrected ppt value to reflect missing raingauge data</t>
  </si>
  <si>
    <t>Corrected sub_ppt value to reflect raingauge.</t>
  </si>
  <si>
    <t>Corrected ppt and subppt values to reflect missing raingauge data</t>
  </si>
  <si>
    <t>Duplicate of TY4422SW</t>
  </si>
  <si>
    <t>Correcting valcode for dry samples</t>
  </si>
  <si>
    <t>Update for old sample delivered late</t>
  </si>
  <si>
    <t>NH4=0.405</t>
  </si>
  <si>
    <t>NH4=0.067</t>
  </si>
  <si>
    <t>NH4=0.19</t>
  </si>
  <si>
    <t>NH4=0.029</t>
  </si>
  <si>
    <t>DateOff=1/19/2021  15:00</t>
  </si>
  <si>
    <t>DateOff=1/12/2021  12:00</t>
  </si>
  <si>
    <t>Duplicate Record Removed</t>
  </si>
  <si>
    <t>New Record Inserted</t>
  </si>
  <si>
    <t>Delete record to remove  sample date overlap (TN00). Covered by TW3770SW and N@2669SW</t>
  </si>
  <si>
    <t>Weekly Data</t>
  </si>
  <si>
    <t>Change YearMonth</t>
  </si>
  <si>
    <t>Affected YearMonths</t>
  </si>
  <si>
    <t>201601 to 201612</t>
  </si>
  <si>
    <t>201601 to 201701</t>
  </si>
  <si>
    <t>201601 to 201702</t>
  </si>
  <si>
    <t>201601 to 201712</t>
  </si>
  <si>
    <t>202201|202205|202206|202207</t>
  </si>
  <si>
    <t>202201 TO 202206</t>
  </si>
  <si>
    <t>202201 to 202202</t>
  </si>
  <si>
    <t>202101 TO 202112</t>
  </si>
  <si>
    <t>202012 TO 202111</t>
  </si>
  <si>
    <t>202101 TO 202103</t>
  </si>
  <si>
    <t>TX7857SW</t>
  </si>
  <si>
    <t>TX9015SW|TX9435SW|TY4711SW|TY4960SW|TY6934SW</t>
  </si>
  <si>
    <t>SUB_PPT=28.194|SUB_PPT=1.778|SUB_PPT=64.516|SUB_PPT=48.26|SUB_PPT=5.082</t>
  </si>
  <si>
    <t>SUB_PPT=29.464|SUB_PPT=0.508|SUB_PPT=76.2|SUB_PPT=36.576|SUB_PPT=4.826</t>
  </si>
  <si>
    <t>202303 TO 202310</t>
  </si>
  <si>
    <t>MS12 precipitation times adjusted for fast running datalogger clock</t>
  </si>
  <si>
    <t>TY7581SW</t>
  </si>
  <si>
    <t>DATEON=2022-11-03 18:27:00| DATEOFF=2022-11-08 18:00:00</t>
  </si>
  <si>
    <t>DateOn= '2022-10-24 19:20'| dateoff = '2022-11-03 18:27'</t>
  </si>
  <si>
    <t>Corrected dateon/dateoff to match DK sample during dry period.</t>
  </si>
  <si>
    <t>TY4387SW|TY4881SW|TY5124SW|TY5146SW|TY5345SW|TY5466SW|TY7215SW|TY7448SW|TY7665SW|TY7919SW</t>
  </si>
  <si>
    <t>ppt=NULL|NULL|NULL|NULL|NULL|NULL|NULL|NULL|NULL|NULL sub_ppt=0.000|0.000|0.000|0.000|0.000|0.189|18.777|129.829|3.986|0.379</t>
  </si>
  <si>
    <t>ppt=0.000|0.000|0.000|0.000|0.000|0.254|23.622|137.414|5.588|0.508 sub_ppt=0.000|0.000|0.000|0.000|0.000|0.254|23.622|137.414|5.588|0.508</t>
  </si>
  <si>
    <t>202208 TO 202211</t>
  </si>
  <si>
    <t>Corrected precipitation values based on new egauge data</t>
  </si>
  <si>
    <t>TY7738SW</t>
  </si>
  <si>
    <t>N@2831SW</t>
  </si>
  <si>
    <t>SITE='UT01'|DATEON='2022-11-08 15:15:00'|DATEOFF='2022-11-15 16:40:00', PPT=27.084, SUB_PPT=37.084</t>
  </si>
  <si>
    <t>SITE='VT01'|DATEON='2022-11-08 13:12:00'|DATEOFF='2022-11-15 12:35:00'|PPT=24.638|SUBPPT=24.638</t>
  </si>
  <si>
    <t>Correcting siteID with date and ppt data for specific sample</t>
  </si>
  <si>
    <t>Delete dummy file for TY7738SW</t>
  </si>
  <si>
    <t>PPT, SUBPPT VALS</t>
  </si>
  <si>
    <t>202201 TO 202211</t>
  </si>
  <si>
    <t>Updated Precip values to correct for incorrect clock offset setting</t>
  </si>
  <si>
    <t>TX9435SW</t>
  </si>
  <si>
    <t>PPT=0.254|SUB_PPT=0.254</t>
  </si>
  <si>
    <t>PPT=0.508|SUB_PPT=0.508</t>
  </si>
  <si>
    <t>Updated Precip value</t>
  </si>
  <si>
    <t>202206 TO 202212</t>
  </si>
  <si>
    <t>Delete dummy file for TW7040SW</t>
  </si>
  <si>
    <t>N@2458SW</t>
  </si>
  <si>
    <t>Delete dummy file for TY9685SW</t>
  </si>
  <si>
    <t>TY5387SW</t>
  </si>
  <si>
    <t>DateOn = '08/29/2022 13:00'</t>
  </si>
  <si>
    <t>DateOn='08/30/2022 13:00'</t>
  </si>
  <si>
    <t>Correcting DateOn to correspond to earlier sample</t>
  </si>
  <si>
    <t>TY1863SW</t>
  </si>
  <si>
    <t>ppt=NULL</t>
  </si>
  <si>
    <t>Correcting ppt indication for missing precipitation</t>
  </si>
  <si>
    <t>TY0320SW|TY0493SW|TY0819SW|TY1076SW|TY1330SW|TY1584SW|TY1804SW|TY2074SW|TY2287SW|TY3047SW|TY3264SW|TY3564SW|TY6034SW|TY7031SW|TY7523SW</t>
  </si>
  <si>
    <t>ppt=-9|sub_ppt=(svol est)</t>
  </si>
  <si>
    <t>ppt=(actual)|sub_ppt=(actual)</t>
  </si>
  <si>
    <t>202204 TO 202211</t>
  </si>
  <si>
    <t>ppt = (based on svol est)</t>
  </si>
  <si>
    <t>ppt = (based on act ppt)</t>
  </si>
  <si>
    <t>Correcting PPT in summary records with updated data</t>
  </si>
  <si>
    <t>MN23 MONTHLY SEAS ANNUAL WATERYEAR 2022</t>
  </si>
  <si>
    <t>TX4423SW</t>
  </si>
  <si>
    <t>TX8172SW</t>
  </si>
  <si>
    <t>TX8008SW</t>
  </si>
  <si>
    <t>TX8177SW</t>
  </si>
  <si>
    <t>TX8176SW</t>
  </si>
  <si>
    <t>TX8178SW</t>
  </si>
  <si>
    <t>TY2419SW</t>
  </si>
  <si>
    <t>TY3806SW</t>
  </si>
  <si>
    <t>TY8440SW</t>
  </si>
  <si>
    <t>ppt=-9|sub_ppt=0</t>
  </si>
  <si>
    <t>ppt=-9|sub_ppt=0|valcode='d'|invalcode=''|valid='Y'</t>
  </si>
  <si>
    <t>ppt=-9|sub_ppt=13.774</t>
  </si>
  <si>
    <t>ppt=-9|sub_ppt=.05</t>
  </si>
  <si>
    <t>ppt=-9|sub_ppt = 5.565</t>
  </si>
  <si>
    <t>ppt=-9|sub_ppt=26.79</t>
  </si>
  <si>
    <t>ppt=-9|sub_ppt=-9</t>
  </si>
  <si>
    <t>ppt=0.762|sub_ppt=0.762</t>
  </si>
  <si>
    <t>ppt=0.000|sub_ppt=0.000</t>
  </si>
  <si>
    <t>ppt=13.97|sub_ppt=13.97</t>
  </si>
  <si>
    <t>ppt=28.134|sub_ppt = 28.194</t>
  </si>
  <si>
    <t>Updating sample with new ppt data</t>
  </si>
  <si>
    <t>ppt=5.08|sub_ppt=5.08|valcode = ''|invalcode = 'vf'|valid='N'</t>
  </si>
  <si>
    <t>ppt=2.794|sub_ppt=2.794|valcode = ''|invalcode = 'v'|valid='N'</t>
  </si>
  <si>
    <t>ppt=0.245|sub_ppt=0.245|valcode = ''|invalcode = 'v'|valid='N'</t>
  </si>
  <si>
    <t>N@2850SW</t>
  </si>
  <si>
    <t>Delete dummy file for TZ0403SW</t>
  </si>
  <si>
    <t>N@2576SW</t>
  </si>
  <si>
    <t>valcode='d'|invalcode='c'|valid='Y'</t>
  </si>
  <si>
    <t>valcode =''|invalcode='c'|valid='N'</t>
  </si>
  <si>
    <t>TW7975SW|TW7521SW|TW9036SW|TW6749SW|TW6542SW|TW8390SW|TW6500SW|TW7098SW|TW7809SW</t>
  </si>
  <si>
    <t>202103 TO 202106</t>
  </si>
  <si>
    <t>Correct samples with both valcode and invalcodes</t>
  </si>
  <si>
    <t>valcode='d'|invalcode='n'|valid='Y'</t>
  </si>
  <si>
    <t>valcode =''|invalcode='n'|valid='N'</t>
  </si>
  <si>
    <t>Correct dummy sample with both valcode and invalcodes</t>
  </si>
  <si>
    <t>SVOL=(3274.2|3046.9)</t>
  </si>
  <si>
    <t>SVOL=(7432.6|3288.8|146)</t>
  </si>
  <si>
    <t>SVOL=(963.6|4003.5|3314)</t>
  </si>
  <si>
    <t>SVOL=4786.1</t>
  </si>
  <si>
    <t>SVOL=(3219.6|2693)</t>
  </si>
  <si>
    <t>SVOL=(7406.1|3278.3|132)</t>
  </si>
  <si>
    <t>SVOL=(946.5|3966.9|3264)</t>
  </si>
  <si>
    <t>SVOL=4772.9</t>
  </si>
  <si>
    <t>Monthly aggregation correction from valcode invalcode adjustments</t>
  </si>
  <si>
    <t>SVOL=(8025.7|8454.3|46630.2|7046.3|3462|3485|14947.4)</t>
  </si>
  <si>
    <t>SVOL=18613.2</t>
  </si>
  <si>
    <t>SVOL=(7971.1|8100.4|46603.7|7035.8|3398|3467.9|14910.8)</t>
  </si>
  <si>
    <t>202103 TO 202105</t>
  </si>
  <si>
    <t>Seasonal aggregation correction from valcode invalcode adjustments</t>
  </si>
  <si>
    <t>SVOL=(94933.5|16006.8|194374.8|26566.4|10241.1|21394.2|75508.3|89399.1)</t>
  </si>
  <si>
    <t>SVOL=(94878.9|15652.9|194348.3|26555.9|10177.1|21377.1|75471.7|89385.9)</t>
  </si>
  <si>
    <t>Annual aggregation correction from valcode invalcode adjustments</t>
  </si>
  <si>
    <t>SVOL=-(102006.7|14473.5|188479.4|28130.3|10006.5|21215.8|73098.5|97941)</t>
  </si>
  <si>
    <t>SVOL=(101952.1|14119.6|188452.9|28119.8|9942.5|21198.7|73061.9|97927.8)</t>
  </si>
  <si>
    <t>WaterYear aggregation correction from valcode invalcode adjustments</t>
  </si>
  <si>
    <t>PPT=1.374</t>
  </si>
  <si>
    <t>PPT=0.076</t>
  </si>
  <si>
    <t>PPT=0</t>
  </si>
  <si>
    <t>PPT = 0.787</t>
  </si>
  <si>
    <t>PPT = 0.056|SVOL=4.0</t>
  </si>
  <si>
    <t>PPT=0.4323|SVOL=3.4</t>
  </si>
  <si>
    <t>PPT=4.671|(ALL CHEM FIELDS)</t>
  </si>
  <si>
    <t>PPT=5.512|(ALL CHEM FIELDS UPDATED)</t>
  </si>
  <si>
    <t>PPT=3.72</t>
  </si>
  <si>
    <t>PPT=3.861</t>
  </si>
  <si>
    <t>PPT=1.422|(ALL CHEM FIELDS)</t>
  </si>
  <si>
    <t>PPT=1.499|(ALL CHEM FIELDS UPDATED)</t>
  </si>
  <si>
    <t>Monthly aggregation corrections for updated precip for MT96</t>
  </si>
  <si>
    <t>PPT=2.027</t>
  </si>
  <si>
    <t>PPT=0.729</t>
  </si>
  <si>
    <t>PPT=0.335|SVOL=4</t>
  </si>
  <si>
    <t>PPT=1.499|SVOL=3.4</t>
  </si>
  <si>
    <t>PPT=8.57|(ALL CHEM FIELDS)</t>
  </si>
  <si>
    <t>PPT=9.55|(ALL CHEM FIELDS UPDATED)</t>
  </si>
  <si>
    <t>PPT=7.087|(ALL CHEM FIELDS)</t>
  </si>
  <si>
    <t>PPT=7.163|ALL CHEM FIELDS UPDATED)</t>
  </si>
  <si>
    <t>202109 TO 202111</t>
  </si>
  <si>
    <t>202112 TO 202202</t>
  </si>
  <si>
    <t>202206 TO 202208</t>
  </si>
  <si>
    <t>202209 TO 202211</t>
  </si>
  <si>
    <t>Seasonal aggregation correction for updated precip for MT96</t>
  </si>
  <si>
    <t>PPT = 18.839</t>
  </si>
  <si>
    <t>PPT=18.328</t>
  </si>
  <si>
    <t>PPT=22.223|SVOL=6236.7|(ALL CHEM FIELDS)</t>
  </si>
  <si>
    <t>PPT=23.656|SVOL=6236.1|(ALL CHEM FIELDS UPDATED)</t>
  </si>
  <si>
    <t>202201 TO 202212</t>
  </si>
  <si>
    <t>PPT=18.204|SVOL=6167.9|(ALL CHEM FIELDS)</t>
  </si>
  <si>
    <t>PPT=19.05|SVOL=6167.9|(ALL CHEM FIELDS UPDATED)</t>
  </si>
  <si>
    <t>202110 TO 202209</t>
  </si>
  <si>
    <t>WY aggregation correction for updated precip for MT96</t>
  </si>
  <si>
    <t>Annual aggregation correction for updated precip for MT96</t>
  </si>
  <si>
    <t>conduc = 1/2 true value</t>
  </si>
  <si>
    <t>conduc = true value</t>
  </si>
  <si>
    <t>202101 to 202212</t>
  </si>
  <si>
    <t>Corrected conductance PWM calculation by removing incorrect factor of 0.5</t>
  </si>
  <si>
    <t>TZ0821SW</t>
  </si>
  <si>
    <t>ppt=6.096|sub_ppt = 6.096</t>
  </si>
  <si>
    <t>ppt=3.556|sub_ppt=3.556</t>
  </si>
  <si>
    <t xml:space="preserve">Corrected precipitation values.  </t>
  </si>
  <si>
    <t>202110 TO 202302</t>
  </si>
  <si>
    <t>Upated precipitation values from time offset error</t>
  </si>
  <si>
    <t>ppt|sub_ppt</t>
  </si>
  <si>
    <t>Monthly aggregation corrections for updated precip for ID02</t>
  </si>
  <si>
    <t>202110 TO 202211</t>
  </si>
  <si>
    <t>202110 TO 202212</t>
  </si>
  <si>
    <t>Seasonal aggregation corrections for updated precip for ID02</t>
  </si>
  <si>
    <t>Annual aggregation corrections for updated precip for ID02</t>
  </si>
  <si>
    <t>ppt|sub_ppt|(VARIOUS CHEM FIELDS)</t>
  </si>
  <si>
    <t>ppt|sub_ppt|(VARIOUS CHEM FIELDS UPDATED)</t>
  </si>
  <si>
    <t>wy aggregation corrections for updated precip for ID02 - only 2022 affected.</t>
  </si>
  <si>
    <t>Affects Validity</t>
  </si>
  <si>
    <t>Site ID</t>
  </si>
  <si>
    <t>ME09</t>
  </si>
  <si>
    <t>TY0131SW|TY0398SW|TY0665SW|TY3407SW|TY3655SW|TY4418SW|TY6137SW|TY6833SW|TY7010SW|TY8107SW|TZ0123SW|TZ0367SW|TZ1049SW|TZ1550SW|TZ2754SW|TZ3093SW|TZ3268SW</t>
  </si>
  <si>
    <t>ppt|sub_ppt | (from offset precipitation)</t>
  </si>
  <si>
    <t>ppt|sub_ppt|(corrected precip)</t>
  </si>
  <si>
    <t>202204 TO 202304</t>
  </si>
  <si>
    <t>Precipitation adjusted due to incorrect precip data logger time offset</t>
  </si>
  <si>
    <t>TY5840SW</t>
  </si>
  <si>
    <t>ppt=-9|sub_ppt=-9|invalcode='p'</t>
  </si>
  <si>
    <t>ppt=7.366|sub_ppt=7.366|invalcode='vf'</t>
  </si>
  <si>
    <t>Precipitation and invalcode adjusted due to incorrect precip data logger time offset</t>
  </si>
  <si>
    <t>ppt=0.762|sub_ppt=0.762|valcode = ''|invalcode='v'|valid='N'</t>
  </si>
  <si>
    <t>ppt=0|sub_ppt=0|valcode='d'|invalcode=''|valid='Y'</t>
  </si>
  <si>
    <t>Precipitation and validity adjusted due to incorrect precip data logger time offset</t>
  </si>
  <si>
    <t>TX6834SW|TX7091SW|TX7537SW|TX7540SW|TX7710SW|TX8017SW|TX8321SW|TX8525SW|TX9017SW|TX9277SW|TX9541SW|TX9757SW|TY0039SW|TY1167SW|TY1588SW|TY2806SW|TY3591SW|TY3741SW|TY4284SW|TY4558SW|TY4781SW|TY5077SW|TY5269SW|TY5516SW|TY5737SW|TY6751SW|TY6978SW|TY7286SW|TY8223SW|TY8537SW|TY8813SW|TY9179SW|</t>
  </si>
  <si>
    <t>AK02</t>
  </si>
  <si>
    <t>TY9710SW|TZ1463SW|TZ2206SW|TZ2450SW|TZ3095SW|TZ3004SW</t>
  </si>
  <si>
    <t>202301 TO 202304</t>
  </si>
  <si>
    <t>MONTHLY 2022</t>
  </si>
  <si>
    <t>ANNUAL 2022</t>
  </si>
  <si>
    <t>AK02|ME09</t>
  </si>
  <si>
    <t>ppt|(VARIOUS CHEM FIELDS)</t>
  </si>
  <si>
    <t>ppt|(VARIOUS CHEM FIELDS UPDATED)</t>
  </si>
  <si>
    <t>ppt|(VARIOUS CHEM FIELDS)|CRIT1 = 92</t>
  </si>
  <si>
    <t>ppt|(VARIOUS CHEM FIELDS UPDATED)|CRIT1 = 94</t>
  </si>
  <si>
    <t>Monthly aggregation corrections for precip datalogger time offset correction</t>
  </si>
  <si>
    <t>Annual aggregation corrections for precip datalogger time offset correction</t>
  </si>
  <si>
    <t>TX4261SW|TX4737SW|TX5024SW|TX5272SW|TX5451SW|TX5787SW|TX6074SW</t>
  </si>
  <si>
    <t>202110 TO 202112</t>
  </si>
  <si>
    <t>SEAS 2022</t>
  </si>
  <si>
    <t>Seasonal aggregation corrections for precip datalogger time offset correction</t>
  </si>
  <si>
    <t>ppt|(VARIOUS CHEM FIELDS)|S1C2=92|S1C3=100|S4C1=92</t>
  </si>
  <si>
    <t>ppt|(VARIOUS CHEM FIELDS UPDATED)|S1C2=99|S1C3=97|S4C1=99</t>
  </si>
  <si>
    <t>WY 2022</t>
  </si>
  <si>
    <t>WY aggregation corrections for precip datalogger time offset correction</t>
  </si>
  <si>
    <t>ppt|(VARIOUS CHEM FIELDS)|CRIT1=90|CRIT2=98|CRIT3=98</t>
  </si>
  <si>
    <t>ppt|(VARIOUS CHEM FIELDS UPDATED)|CRIT1=92|CRIT2=99|CRIT3=97</t>
  </si>
  <si>
    <t>KY22</t>
  </si>
  <si>
    <t>KY03</t>
  </si>
  <si>
    <t>AK03</t>
  </si>
  <si>
    <t>NV03</t>
  </si>
  <si>
    <t>FL05</t>
  </si>
  <si>
    <t>AB32</t>
  </si>
  <si>
    <t>FL11</t>
  </si>
  <si>
    <t>NA</t>
  </si>
  <si>
    <t>TN00</t>
  </si>
  <si>
    <t>AB34</t>
  </si>
  <si>
    <t>AB36</t>
  </si>
  <si>
    <t>CO81</t>
  </si>
  <si>
    <t>CO82</t>
  </si>
  <si>
    <t>MT96</t>
  </si>
  <si>
    <t>NC30</t>
  </si>
  <si>
    <t>NC96</t>
  </si>
  <si>
    <t>NC97</t>
  </si>
  <si>
    <t>MO03</t>
  </si>
  <si>
    <t>CA76</t>
  </si>
  <si>
    <t>TN14</t>
  </si>
  <si>
    <t>AL99</t>
  </si>
  <si>
    <t>MD18</t>
  </si>
  <si>
    <t>ME04</t>
  </si>
  <si>
    <t>CO96</t>
  </si>
  <si>
    <t>AZ98</t>
  </si>
  <si>
    <t>VT01</t>
  </si>
  <si>
    <t>CA75</t>
  </si>
  <si>
    <t>LA12</t>
  </si>
  <si>
    <t>OK29</t>
  </si>
  <si>
    <t>WV05</t>
  </si>
  <si>
    <t>CA28</t>
  </si>
  <si>
    <t>CA42</t>
  </si>
  <si>
    <t>BC24|MT00|NH02|WY06|MA01</t>
  </si>
  <si>
    <t>N@2696SW|N@2697SW|N@2698SW|N@2699SW|N@2700SW|N@2701SW|N@2702SW|N@2703SW|N@2704SW|N@2705SW</t>
  </si>
  <si>
    <t>BC24</t>
  </si>
  <si>
    <t>CO09</t>
  </si>
  <si>
    <t>CO97</t>
  </si>
  <si>
    <t>ME98</t>
  </si>
  <si>
    <t>MN27</t>
  </si>
  <si>
    <t>MT00</t>
  </si>
  <si>
    <t>WY06</t>
  </si>
  <si>
    <t>ANNUAL 2021</t>
  </si>
  <si>
    <t xml:space="preserve">Corrected Valcode for 0 ppt vals for sample </t>
  </si>
  <si>
    <t>TX7451SW|TX7811SW|TX8336SW|TX7870SW|TX7502SW|TX7501SW|TX7813SW|TX8338SW|TX7449SW</t>
  </si>
  <si>
    <t>MI99|MS19|TN11</t>
  </si>
  <si>
    <t>LA30|OR07</t>
  </si>
  <si>
    <t>MUTLI 2022</t>
  </si>
  <si>
    <t>CO99</t>
  </si>
  <si>
    <t>MULTI 2022</t>
  </si>
  <si>
    <t>NC06|OK29</t>
  </si>
  <si>
    <t>MONTHLY MAR 2021</t>
  </si>
  <si>
    <t>BC22|MN32|SK31</t>
  </si>
  <si>
    <t>AK01|OH49|SK31</t>
  </si>
  <si>
    <t>MONTHLY APR 2021</t>
  </si>
  <si>
    <t>MONTHLY MAY 2021</t>
  </si>
  <si>
    <t>MA22</t>
  </si>
  <si>
    <t>MONTHLY JUN 2021</t>
  </si>
  <si>
    <t>NC06|OK29|BC22|MN32|SK31|AK01|OH49</t>
  </si>
  <si>
    <t>SEAS SPR 2021</t>
  </si>
  <si>
    <t>SEAS SUM 2021</t>
  </si>
  <si>
    <t>ID02</t>
  </si>
  <si>
    <t>NC06|OK29|BC22|MN32|SK31|AK01|OH49|MA22</t>
  </si>
  <si>
    <t>WATERYEAR 2021</t>
  </si>
  <si>
    <t>MONTHLY NOV 2021</t>
  </si>
  <si>
    <t>MONTHLY DEC 2021</t>
  </si>
  <si>
    <t>MONTHLY JAN 2022</t>
  </si>
  <si>
    <t>MONTHLY JUN 2022</t>
  </si>
  <si>
    <t>MONTHLY JUL 2022</t>
  </si>
  <si>
    <t>MONTHLY NOV 2022</t>
  </si>
  <si>
    <t>SEAS FALL 2021</t>
  </si>
  <si>
    <t>SEAS WINT 2022</t>
  </si>
  <si>
    <t>SEAS SUM 2022</t>
  </si>
  <si>
    <t>SEAS FALL 2022</t>
  </si>
  <si>
    <t>MONHTLY SEAS ANNUAL WY 2021 2022</t>
  </si>
  <si>
    <t>WEEKLY 2021 2022 2023</t>
  </si>
  <si>
    <t>MONTHLY 2021 2022</t>
  </si>
  <si>
    <t>SEASONAL 2021 2022</t>
  </si>
  <si>
    <t>ANNUAL 2021 2022</t>
  </si>
  <si>
    <t>AK01|BC22|MA22|MN32|NC06|OH49|OK29|SK31</t>
  </si>
  <si>
    <t>MN23</t>
  </si>
  <si>
    <t>OR97</t>
  </si>
  <si>
    <t>CA67|GA99|OR18|GA99|ND11|AZ06|CA94|AZ99|GA99|BC22</t>
  </si>
  <si>
    <t>AR27|AZ98|AZ98|IL46|MN23|MO03|ND00|TN11|WI08</t>
  </si>
  <si>
    <t>C013|CO83|CO85|TX02</t>
  </si>
  <si>
    <t>MUTLI</t>
  </si>
  <si>
    <t>CO91</t>
  </si>
  <si>
    <t>CO22</t>
  </si>
  <si>
    <t>N@2939SW | N@2940SW | N@2941SW | N@2942SW</t>
  </si>
  <si>
    <t>Replaced dummy records with TZ6146SW</t>
  </si>
  <si>
    <t>TZ2786SW|TZ2798SW|TZ3248SW</t>
  </si>
  <si>
    <t>AZ97|NM08|ID03</t>
  </si>
  <si>
    <t>ppt=-9|sub_ppt=-9|valcode=''|invalcode='p'|valid='N'</t>
  </si>
  <si>
    <t>Corrected coding for trace samples with 0 precip observed.</t>
  </si>
  <si>
    <t>TY0038SW|TY0472SW|TY8146SW|TY8135SW|TY8364SW|TY8465SW|TY8481SW|TY8477SW|TY8957SW|TY9092SW|TY8990SW|TY9063SW|TY9074SW|TZ2512SW|TZ2738SW|TZ2840SW|TZ3019SW|TZ3244SW</t>
  </si>
  <si>
    <t>CO09|FL11|FL23|MD99|ME02|MS30|NY20|NY92|NY99|OH71|OR97|VT99|WI37|WY97</t>
  </si>
  <si>
    <t>sub_ppt=-9|subpptsrc='e'</t>
  </si>
  <si>
    <t>sub_ppt=(est from svol)|subpptsrc='n'</t>
  </si>
  <si>
    <t>Corrected sub_ppt value - caused by coding error</t>
  </si>
  <si>
    <t>CO09|FL11|FL23|MD99|ME02|NY92|NY99|OH71|OR97|VT99|WI37|WY97</t>
  </si>
  <si>
    <t>NY92|OH71</t>
  </si>
  <si>
    <t>CO09|FL11|FL23|MD99|ME02|NY99|OR97|VT99|WI37|WY97</t>
  </si>
  <si>
    <t>202211 TO 202212</t>
  </si>
  <si>
    <t>Monthly Aggregate updates due to weekly sub_ppt value corrections</t>
  </si>
  <si>
    <t>202209 to 202211</t>
  </si>
  <si>
    <t>Seasonal Aggregate updates due to weekly sub_ppt value corrections</t>
  </si>
  <si>
    <t>ME02|VT99|WI37</t>
  </si>
  <si>
    <t>202203 to 202205</t>
  </si>
  <si>
    <t>ANN 2022</t>
  </si>
  <si>
    <t>Annual Aggregate updates due to weekly sub_ppt value corrections</t>
  </si>
  <si>
    <t>ppt|(VARIOUS CHEM FIELDS)|fullChemLab|Seas_Criteria</t>
  </si>
  <si>
    <t>ppt|(VARIOUS CHEM FIELDS)|fullChemLab|Monthly Criteria</t>
  </si>
  <si>
    <t>ppt|(VARIOUS CHEM FIELDS)|fullChemLab|Ann Criteria</t>
  </si>
  <si>
    <t>ppt|(VARIOUS CHEM FIELDS)|fullChemLab|WY Criteria</t>
  </si>
  <si>
    <t>202110 to 202209</t>
  </si>
  <si>
    <t>WY Aggregate updates due to weekly sub_ppt value corrections</t>
  </si>
  <si>
    <t>TZ4894SW</t>
  </si>
  <si>
    <t>VI01</t>
  </si>
  <si>
    <t>N@2952SW</t>
  </si>
  <si>
    <t>Dummy record replaced with dry sample TZ4894SW</t>
  </si>
  <si>
    <t>Old data added - replacing former dummy record.</t>
  </si>
  <si>
    <t>TY3798SW|TY3938SW|TY4244SW|TY4447SW|TY5504SW|TY6017SW|TY8352SW|TY8817SW|TY9465SW</t>
  </si>
  <si>
    <t>202207 TO 202212</t>
  </si>
  <si>
    <t>C096 sample update due to 5 hr time shift in precip data</t>
  </si>
  <si>
    <t>TY9745SW|TZ0493SW|TZ0741SW|TZ0913SW|TZ1341SW|TZ1683SW|TZ2113SW|TZ2416SW|TZ2598SW|TZ2833SW|TZ3319SW|TZ3584SW|TZ5069SW|TZ5267SW</t>
  </si>
  <si>
    <t>202301 TO 202306</t>
  </si>
  <si>
    <t>ppt|(VARIOUS CHEM FIELDS)|Monthly Criteria3</t>
  </si>
  <si>
    <t>Updateing 2022 annual values due to ppt updates</t>
  </si>
  <si>
    <t>Updateing 2022 monthly values due to ppt updates</t>
  </si>
  <si>
    <t>Updateing 2022 seasonal values due to ppt updates</t>
  </si>
  <si>
    <t>Updating 2022 WY values due to ppt updates</t>
  </si>
  <si>
    <t>ppt|(VARIOUS CHEM FIELDS)|Seas Criteria3</t>
  </si>
  <si>
    <t>TX3138SW|TX3295SW|TX4114SW|TX4381SW|TX4712SW|TX4899SW|TX5614SW|TX5808SW|TX6439SW</t>
  </si>
  <si>
    <t>CO97 Sample Updates due to 7 hour time shift in precip data'</t>
  </si>
  <si>
    <t>TX7159SW|TX8365SW|TX9375SW|TX9696SW|TY0152SW|TY0658SW|TY3656SW|TY4045SW|TY4592SW|TY5894SW|TY6370SW|TY7074SW|TY7452SW|TY7818SW|TY8319SW|TY8394SW|TY9100SW|TY9089SW|TY9639SW</t>
  </si>
  <si>
    <t>202109 TO 202112</t>
  </si>
  <si>
    <t>TY9800SW|TZ0111SW|TZ0437SW|TZ0907SW|TZ1271SW|TZ1791SW|TZ2432SW|TZ2513SW|TZ2849SW|TZ2977SW|TZ3342SW|TZ3513SW|TZ3765SW|TZ4054SW|TZ4611SW|TZ4838SW|TZ5035SW</t>
  </si>
  <si>
    <t>MONTHLY 2021</t>
  </si>
  <si>
    <t>Updating 2021 monthly values due to ppt updates</t>
  </si>
  <si>
    <t>Updating 2022 monthly values due to ppt updates</t>
  </si>
  <si>
    <t>SEAS 2021</t>
  </si>
  <si>
    <t>(VARIOUS CHEM FIELDS)|Seas Criteria3</t>
  </si>
  <si>
    <t>202109 to 202111</t>
  </si>
  <si>
    <t>Updating 2021 Seasonal values due to ppt updates</t>
  </si>
  <si>
    <t>Updating 2022 Seasonal values due to ppt updates</t>
  </si>
  <si>
    <t>202112 to 202202</t>
  </si>
  <si>
    <t>202203 to 202211</t>
  </si>
  <si>
    <t>ANN 2021</t>
  </si>
  <si>
    <t>ppt|(VARIOUS CHEM VIELDS|Criteria3</t>
  </si>
  <si>
    <t>Updating 2021 Annual values due to ppt updates</t>
  </si>
  <si>
    <t>ppt|(VARIOUS CHEM VIELDS)</t>
  </si>
  <si>
    <t>WY 2021</t>
  </si>
  <si>
    <t>Updating 2021 WY values due to ppt updates</t>
  </si>
  <si>
    <t>Updating 2022 Annual values due to ppt updates</t>
  </si>
  <si>
    <t>SAMPLES=50|ppt|(VARIOUS CHEM VIELDS)</t>
  </si>
  <si>
    <t>samples=51|ppt|(VARIOUS CHEM VIELDS)</t>
  </si>
  <si>
    <t>202010 to 202109</t>
  </si>
  <si>
    <t>Updating 2022 WY values due to ppt updates - Extra sample possibly 1 day dummy sample added after aggregation</t>
  </si>
  <si>
    <t>TX8799SW</t>
  </si>
  <si>
    <t>Missing values incorrectly coded as MDL values.</t>
  </si>
  <si>
    <t>TY1572SW</t>
  </si>
  <si>
    <t>WVY94</t>
  </si>
  <si>
    <t>Na=MDL|LimitNA=1</t>
  </si>
  <si>
    <t>Na=NULL|LimitNa=0</t>
  </si>
  <si>
    <t>TZ2601SW</t>
  </si>
  <si>
    <t>K=MDL|Mg=MDL|Na=MDL|LimitK=1|LimitMg=1|LimitNa=1</t>
  </si>
  <si>
    <t>K=NULL|Mg=NULL|Na=NULL|LimitK=0|LImitMg=0|LimitNa=0</t>
  </si>
  <si>
    <t>TZ3674SW</t>
  </si>
  <si>
    <t>Cl=MDL|K=MDL|Mg=MDL|Na=MDL|NO3=MDL|PO4=MDL|SO4=MDL|(LIMITflags)=1</t>
  </si>
  <si>
    <t>Cl=NULL|K=NULL|Mg=NULL|Na=NULL|NO3=NULL|PO4=NULL|SO4=NULL|(LimitFlags)=0</t>
  </si>
  <si>
    <t>TZ6272SW</t>
  </si>
  <si>
    <t>WA98</t>
  </si>
  <si>
    <t>Missing values incorrectly coded as MDL values (no change obs. In aggregate values)</t>
  </si>
  <si>
    <t>TZ2881SW</t>
  </si>
  <si>
    <t>IN41</t>
  </si>
  <si>
    <t>Lab discovered Mg and K values were switched. No other sample adjstments needed.</t>
  </si>
  <si>
    <t>K=0.051|Mg=0.127</t>
  </si>
  <si>
    <t>K=0.127|Mg=0.051</t>
  </si>
  <si>
    <t>TX5585SW</t>
  </si>
  <si>
    <t>dateon='2021-12-08 00:45'|dateoff='2021-12-15 01:30'|ppt=2.286|sub_ppt=2.286</t>
  </si>
  <si>
    <t>dateon='2021-12-01 03:00'|dateoff='2021-12-08 00:45'|ppt=4.318|sub_ppt=4.318</t>
  </si>
  <si>
    <t>Data Entry error with dates - precip recalculated along with date correction.</t>
  </si>
  <si>
    <t>N@2588SW</t>
  </si>
  <si>
    <t>dateon='2021-12-01 03:00'|dateoff='2021-12-08 00:45'|ppt=3.556|sub_ppt=3.556</t>
  </si>
  <si>
    <t>Dummy Record switched with tx5585SW time slot. Precip recalculated along with date correction.</t>
  </si>
  <si>
    <t>CRIT3=92|ca=0.09|na=0.048|no3=0.069|cl=0.07|so4=0.049|ph=5.567|cond=1.948|ppt=4.648</t>
  </si>
  <si>
    <t>CRIT3=95|ca=0.088|na=0.046|no3=0.07|cl=0.067|so4=0.048|ph=5.549|cond=1.986|ppt=4.724</t>
  </si>
  <si>
    <t>Updated monthly aggregate from sample precipitation recalculation</t>
  </si>
  <si>
    <t>CRIT3=32|no3=0.079|so4=0.042|ph=5.456|cond=2.014|ppt=32.283</t>
  </si>
  <si>
    <t>CRIT3=34|no3=0.080|so4=0.041|ph=5.452|cond=2.029|ppt=32.360</t>
  </si>
  <si>
    <t>Updated seasonal aggregation for sample precipitaton recalcualtion</t>
  </si>
  <si>
    <t>CRIT3=100|cond=2.665|ppt=43.282</t>
  </si>
  <si>
    <t>CRIT3=93|cond=2.666|ppt=43.358</t>
  </si>
  <si>
    <t>Updated Annual aggregation for sample precipitation recalculation</t>
  </si>
  <si>
    <t>so4=0.057|ph=5.368|cond=2.243|ppt=60.782</t>
  </si>
  <si>
    <t>so4=0.056|ph=5.367|cond=2.247|ppt=60.859</t>
  </si>
  <si>
    <t>Updated wateryear aggregation for sample precipitation recalculation</t>
  </si>
  <si>
    <t>N@2926SW</t>
  </si>
  <si>
    <t>Replaced with late sample received T2400602</t>
  </si>
  <si>
    <t>SC03</t>
  </si>
  <si>
    <t>valid='N'</t>
  </si>
  <si>
    <t>valid='Y'</t>
  </si>
  <si>
    <t>TZ9916SW|UA0530SW|UA0889SW</t>
  </si>
  <si>
    <t>202310 to 202311</t>
  </si>
  <si>
    <t>Site Restarted - Applying new site guidelines due to long hiatus (2017-2023)</t>
  </si>
  <si>
    <t>TX0988SW|TX1921SW|TX2207SW</t>
  </si>
  <si>
    <t>AZ06</t>
  </si>
  <si>
    <t>202107 TO 202109</t>
  </si>
  <si>
    <t>Sample Updates due to 7 hour time shift in precip data</t>
  </si>
  <si>
    <t>TW8158SW</t>
  </si>
  <si>
    <t>ppt (offset)|sub_ppt (offset)|invalcode='v'|valid=N</t>
  </si>
  <si>
    <t>ppt(corrected)|sub_ppt(corrected)|invalcode = ''|validity=Y</t>
  </si>
  <si>
    <t>TW8298SW</t>
  </si>
  <si>
    <t>ppt (offset)|sub_ppt (offset)|valcode='d'|invalcode=''|valid=Y</t>
  </si>
  <si>
    <t>ppt (offset)|sub_ppt (offset)|valcode=''|invalcode='v'|valid=N</t>
  </si>
  <si>
    <t>TX0766SW</t>
  </si>
  <si>
    <t>ppt(offset)|sub_ppt(offset)|valcode=''|invalcode='v'|valid=N</t>
  </si>
  <si>
    <t>ppt(corrected)|sub_ppt(corrected)|valcode='d'|invalcode = ''|validity=Y</t>
  </si>
  <si>
    <t>TX8631SW|TX8504SW|TY4640SW|TY4754SW</t>
  </si>
  <si>
    <t>202202 TO 202208</t>
  </si>
  <si>
    <t>TZ1202SW|TZ1452SW|TZ3969SW|TZ4245SW</t>
  </si>
  <si>
    <t>202302 TO 202305</t>
  </si>
  <si>
    <t>TZ3033SW|TZ6473SW|TZ6471SW</t>
  </si>
  <si>
    <t>ppt(offset)|sub_ppt(offset)|valcode=''|invalcode='e'|valid=N</t>
  </si>
  <si>
    <t>202304 TO 202306</t>
  </si>
  <si>
    <t>Sample Updates due to 7 hour time shift in precip data - application of 'e' notes for confirmed 0 precip vs unknown precip.</t>
  </si>
  <si>
    <t>CRIT1=37</t>
  </si>
  <si>
    <t>CRIT1=57</t>
  </si>
  <si>
    <t>`</t>
  </si>
  <si>
    <t>202108 TO 202109</t>
  </si>
  <si>
    <t>CRIT3 = 0|ppt = .9</t>
  </si>
  <si>
    <t>crit3 = 10|ppt=.533</t>
  </si>
  <si>
    <t>fullchemlab=2|criteria3=96|{VARIOUS CHEM FIELDS)|ppt=2.979</t>
  </si>
  <si>
    <t>fullchemlab=3|criteria3=98|(VARIOUS CHEM FIELDS)|ppt=0.590</t>
  </si>
  <si>
    <t>ALL SITES</t>
  </si>
  <si>
    <t>CORRECT ACCIDENTAL OVERWRITE OF CRIT 1</t>
  </si>
  <si>
    <t>Correcting Criteria1 overwrite mistake made in previous update.</t>
  </si>
  <si>
    <t>CORRECT ACCIDENTAL OVERWRITE IS CA, K, NA, NH4, NO3, CL, PO4, PHLAB, CONDUCLAB, PPT</t>
  </si>
  <si>
    <t>CORRECT ACCIDENTAL OVERWRITE OF CA, K, NA, NH4, NO3, CL, PO4, PHLAB, CONDUCLAB, PPT</t>
  </si>
  <si>
    <t>CORRECT ACCIDENTAL OVERWRITE OF CA, MG, K, NA, NH4, NO3, CL, SO4, PHLAB, CONDUCLAB, PPT</t>
  </si>
  <si>
    <t>CORRECT ACCIDENTAL OVERWRITE OF CRITERIA3, PPT</t>
  </si>
  <si>
    <t>CORRECT ACCIDENTAL OVERWRITE OF FullChemlab, CA, MG, K, NA, NH4, NO3, SO4, PO4, PHLAB, CONDUCLAB, PPT</t>
  </si>
  <si>
    <t>SEASONAL 2021</t>
  </si>
  <si>
    <t>Criteria12=75|(VARIOUS CHEM FIELDS)|ppt=15.045</t>
  </si>
  <si>
    <t>202106 TO 202108</t>
  </si>
  <si>
    <t>SEASONAL 2022</t>
  </si>
  <si>
    <t>Criteria1=67|(VARIOUS CHEM FIELDS)|ppt=15.655</t>
  </si>
  <si>
    <t>Criteria3=76|(VARIOUS CHEM FIELDS)|ppt=3.871</t>
  </si>
  <si>
    <t>Criteria3=86|(VARIOUS CHEM FIELDS)|ppt=3.505</t>
  </si>
  <si>
    <t>Criteria3=99|(VARIOUS CHEM FIELDS)|ppt=10.315</t>
  </si>
  <si>
    <t>Criteria3=98|(VARIOUS CHEM FIELDS)|ppt=7.394</t>
  </si>
  <si>
    <t>TZ1240SW|TZ3189SW|TZ3879SW</t>
  </si>
  <si>
    <t>MI48</t>
  </si>
  <si>
    <t>PPT|SUB_PPT|(from offset precipitation)</t>
  </si>
  <si>
    <t>Sample Updates due to 5 hour time shift in precip data</t>
  </si>
  <si>
    <t>crit1=90|crit3=100|ca=.414|k=.059|na=.317|nh4=.605|no3=1.316|cl=.563|so4=.466|po4=.019|ph=6.22|cond=9.543|ppt=23.993</t>
  </si>
  <si>
    <t>crit1=92|crit3=94|ca=.404|k=.058|na=.321|nh4=.6|no3=1.301|cl=.571|so4=.464|po4=.018|ph-6.212|cond=9.484|ppt=23.463</t>
  </si>
  <si>
    <t>fullchemlab=16|crit3=98|ca=1.284|mg=.125|k=.085|na=.802|nh4=.423|no3=1.13|cl=1.365|so4=.702|po4=.011|ph=5.709|cond=7.323|ppt=25.848</t>
  </si>
  <si>
    <t>fullchemlab=15|crit3=97|ca=.415|mg=.05|k=.044|na=.271|nh4=.413|no3=.955|cl=.471|so4=.406|po4=.012|ph=5.667|cond=7.52|ppt=22.561</t>
  </si>
  <si>
    <t>crit1=69|ca=.414|k=.059|na=.29|nh4-.603|no3=1.325|cl=.515|so4=.45|po4=.02|ph=6.223|cond=9.35|ppt=23.625</t>
  </si>
  <si>
    <t>fullchemlab=13|crit3=96|ca=2.203|mg=.204|k=.129|na=1.328|nh4=.603|no3=1.709|cl=2.218|so4=1.031|po4=.016|ph=6.208|cond=9.335|ppt=14.759</t>
  </si>
  <si>
    <t>crit1=71|ca=.404|k=.058|na=.293|nh4=.598|no3=1.31|cl=.523|so4=.447|po4=.019|ph=6.216|cond=9.284|ppt=23.095</t>
  </si>
  <si>
    <t>fullchemlab=12|crit3=94|ca=.732|mg=.076|k=.058|na=.417|nh4=.642|no3=1.535|cl=.678|so4=.533|po4=.018|ph=6.184|cond=10.279|ppt=11.471</t>
  </si>
  <si>
    <t>202010 TO 202109</t>
  </si>
  <si>
    <t>Updated WY aggregation for sample precipitation recalculation</t>
  </si>
  <si>
    <t>OK01</t>
  </si>
  <si>
    <t>ppt(offset)|sub_ppt(offset)</t>
  </si>
  <si>
    <t>ppt(corrected)|sub_ppt(corrected)</t>
  </si>
  <si>
    <t>Sample updates due to database time offset error correction</t>
  </si>
  <si>
    <t>TZ2229SW|TZ2560SW|TZ3475SW|TZ3657SW|TZ4148SW|TZ4520SW|TZ4598SW|TZ7341SW|TZ8477SW|TZ8655SW|UA0007SW|UA0289SW</t>
  </si>
  <si>
    <t>TZ7570SW</t>
  </si>
  <si>
    <t>ppt=176.784|sub_ppt=176.784|valcode='',invalcode='c',valid='N'</t>
  </si>
  <si>
    <t>ppt=176.53|sub_ppt=176.53|valcode='wi',invalcode='',valid='Y'</t>
  </si>
  <si>
    <t>Correcting coding error for new site and update precip due to database time offset error correction</t>
  </si>
  <si>
    <t>DATEON = (OFFSET -6 HOURS)|DATEOFF = (OFFSET -6 HOURS)</t>
  </si>
  <si>
    <t>DATEON = (CORRECT GMT TIME)| DATEOFF = (CORRECT GMT TIME)</t>
  </si>
  <si>
    <t>202303 TO 202311</t>
  </si>
  <si>
    <t>Correcting time offset errors in datetime stamp</t>
  </si>
  <si>
    <t>ALL WEEKLY BETWEEN 3/14/2023 AND 11/14/2023</t>
  </si>
  <si>
    <t>ALL WEEKLY BETWEEN 1/03/2023 AND 11/20/2023</t>
  </si>
  <si>
    <t>AB35</t>
  </si>
  <si>
    <t>DATEON = (OFFSET -7 HOURS)|DATEOFF = (OFFSET -7 HOURS)</t>
  </si>
  <si>
    <t>202301 TO 202311</t>
  </si>
  <si>
    <t>TZ8504SW|TZ8773SW|UA0875SW</t>
  </si>
  <si>
    <t>202309 TO 202311</t>
  </si>
  <si>
    <t>8/28/024 20:15</t>
  </si>
  <si>
    <t>UA0482SW</t>
  </si>
  <si>
    <t>AB37</t>
  </si>
  <si>
    <t>CO80</t>
  </si>
  <si>
    <t xml:space="preserve">All weekly between 10/18/2022 and 1/3/2023 </t>
  </si>
  <si>
    <t xml:space="preserve">All weekly between 1/3/2023 and 11/21/2023 </t>
  </si>
  <si>
    <t>202210 TO 202212</t>
  </si>
  <si>
    <t>TZ8100SW</t>
  </si>
  <si>
    <t>valcode='WD'|invalcode=''|valid='Y'</t>
  </si>
  <si>
    <t>valcode=''|invalcode='c'|valid='N'</t>
  </si>
  <si>
    <t>Code correction for contamination evaluation</t>
  </si>
  <si>
    <t>TY8640SW</t>
  </si>
  <si>
    <t>TY8268SW|TY9540SW</t>
  </si>
  <si>
    <t>ppt(offset)|sub_ppt(offset)|VALCODE = ''|INVALCODE=v|valid='N'</t>
  </si>
  <si>
    <t>TZ3843SW|TZ5172SW|TZ5369SW|TZ5715SW</t>
  </si>
  <si>
    <t>202305 to 202306</t>
  </si>
  <si>
    <t>startdate(offset)|lastdate(offset)|Criteria1=(100|40)|Criteria3=(67|77)|ppt=(.076|1.448)|svol=(126.1|775.1)</t>
  </si>
  <si>
    <t>startdate(corrected)|lastdate(corrected)|Criteria1=(100|60)|Criteria3=(80|81)|ppt=(.127|1.448)|svol=(126.1|778.2)</t>
  </si>
  <si>
    <t>Updated monthly aggregate from sample time offset adjustment</t>
  </si>
  <si>
    <t>startdate(offset)|lastdate(offset)|criteria3=83|Ca=1.173|Mg=.093|K=.247|Na=.078|NH4=.093|NO3=.770|Cl-.095|SO4=.439|pH=6.382|Cond=14.76|ppt=.152</t>
  </si>
  <si>
    <t>startdate(corrected)|lastdate(correcte)|Criteria2=46|Criteria3=88|Ca=.922|Mg=.073|K=.184|Na=.06|NH4=.609|NO3=.75|Cl=.079|SO4=.362|PO4=.038|pH=6.259|Cond=12.171</t>
  </si>
  <si>
    <t>startdate(offset)|lastdate(offset)|criteria1=15|criteria3=78|K=.036|Na=.018|NH4=.471|NO3=.66|SO4=.193|pH=5.94|Cond=5.457|ppt=1.6|sVol=957</t>
  </si>
  <si>
    <t>startdate(corrected)|lastdate(corrected)|criteria1=17|criteria3=82|K=.035|Na=.017|NH4=.468|NO3=.661|SO4=.191|pH=5.943|Cond=5.426|ppt=1.651|sVol=960.1</t>
  </si>
  <si>
    <t>202210 to 202212</t>
  </si>
  <si>
    <t>202210 to 202211</t>
  </si>
  <si>
    <t>Updated seasonal aggregate from sample time offset adjustment</t>
  </si>
  <si>
    <t>Updated annual aggregate from sample time offset adjustment</t>
  </si>
  <si>
    <t>ALL WEEKLY BETWEEN 7/5/2022 AND 1/3/2023</t>
  </si>
  <si>
    <t>MO46</t>
  </si>
  <si>
    <t>ALL WEEKLY BETWEEN 1/3/2023 AND 11/14/2023</t>
  </si>
  <si>
    <t>TY5086SW|TY5083SW|TY8702SW|TY8701SW|TY8908SW|TY9211SW|TZ0372SW</t>
  </si>
  <si>
    <t>TZ0618SW|TZ0975SW|TZ1599SW|TZ1544SW|TZ1548SW|TZ2455SW|TZ2675SW|TZ6261SW|TZ6616SW|TZ6623SW|TZ7212SW|TZ7764SW</t>
  </si>
  <si>
    <t>202208 TO 202212</t>
  </si>
  <si>
    <t>202301 TO 202308</t>
  </si>
  <si>
    <t>startdate(offset)|lastdate(offset)|Criteria3=(100|92|76)|(Various Chem Fields)|ppt=(8.865|7.188|19.51)</t>
  </si>
  <si>
    <t>startdate(corrected)|lastdate(corrected)|Criteria3=(100|93|77)|(Various Chem Fields)|ppt=(9.373|7.468|19.38)</t>
  </si>
  <si>
    <t>WATERYEAR 2022</t>
  </si>
  <si>
    <t>startdate(offset)|lastdate(offset)|(Various Chem Fields)|ppt=(14.529|13.233)</t>
  </si>
  <si>
    <t>startdate(corrected)|lastdate(corrected)|(Various Chem Fields)|ppt=(15.037|13.513)</t>
  </si>
  <si>
    <t>startdate(offset)|lastdate(offset)|(Various Chem Fields)|ppt=47.269</t>
  </si>
  <si>
    <t>startdate(corrected)|lastdate(corrected)|(Various Chem Fields)|ppt=47.930</t>
  </si>
  <si>
    <t>startdate(offset)|lastdate(offset)|(Various Chem Fields)|ppt=15.215</t>
  </si>
  <si>
    <t>startdate(corrected)|lastdate(corrected)|(Various Chem Fields)|ppt=15.723</t>
  </si>
  <si>
    <t>202208 TO 202209</t>
  </si>
  <si>
    <t>Updatedwateryear aggregate from sample time offset adjustment</t>
  </si>
  <si>
    <t>MS98</t>
  </si>
  <si>
    <t>TY9993SW|TZ0272SW|TZ0419SW|TZ0733SW|TZ4022SW|TZ4152SW|TZ4460SW|TZ5171SW|TZ5364SW|UA0847SW</t>
  </si>
  <si>
    <t>TY7964SW</t>
  </si>
  <si>
    <t>TY7713SW|TY9031SW|TY9289SW</t>
  </si>
  <si>
    <t>ppt(offset)|sub_ppt(offset)|valcode='d'|invalcode=''|valide='Y'</t>
  </si>
  <si>
    <t>ppt(offset)|sub_ppt(offset)|valcode=''|invalcode='v'|valid='N'</t>
  </si>
  <si>
    <t>startdate(offset)|lastdate(offset)|(Various Chem Fields)|ppt=(7.188|16.993)</t>
  </si>
  <si>
    <t>startdate(corrected)|lastdate(corrected)|(Various Chem Fields)|ppt=(7.188|17.272)</t>
  </si>
  <si>
    <t>startdate(offset)|lastdate(offset)|(Various Chem Fields)</t>
  </si>
  <si>
    <t>startdate(corrected)|lastdate(corrected)|(Various Chem Fields)</t>
  </si>
  <si>
    <t>startdate(offset)|lastdate(offset)|(Various Chem Fields)|ppt=25.756</t>
  </si>
  <si>
    <t>startdate(corrected)|lastdate(corrected)|(Various Chem Fields)|ppt=26.035</t>
  </si>
  <si>
    <t>TY9739SW</t>
  </si>
  <si>
    <t>WA04</t>
  </si>
  <si>
    <t>All weekly between 2023-01-03 and 2023-11-14</t>
  </si>
  <si>
    <t>DATEON = (OFFSET -8 HOURS)|DATEOFF = (OFFSET -8 HOURS)</t>
  </si>
  <si>
    <t>TZ1309SW|TZ1591SW|TZ1788SW|TZ2089SW|TZ2278SW|TZ2582SW|TZ2996SW|TZ3308SW|TZ3523SW|TZ3881SW|TZ4362SW|TZ8054SW|TZ8255SW|TZ9131SW|TZ9508SW|UA0498SW|UA0610SW</t>
  </si>
  <si>
    <t xml:space="preserve">All weekly between 11/08/2022 and 1/3/2023 </t>
  </si>
  <si>
    <t>WI92</t>
  </si>
  <si>
    <t>TY7756SW|TY8089SW|TY8124SW|TY8948SW|TY9064SW</t>
  </si>
  <si>
    <t>TY9894SW|TZ0642SW|TZ1306SW|TZ1620SW|TZ3747SW|TZ4181SW|TZ7554SW|TZ8569SW|TZ9578SW|TZ9587SW|TZ9714SW|UA0084SW|UA0810SW</t>
  </si>
  <si>
    <t>202211 to 202212</t>
  </si>
  <si>
    <t>202301 to 202311</t>
  </si>
  <si>
    <t>startdate(offset)|lastdate(offset)|(varioud chem vields)|ppt=(8.264|8.560)</t>
  </si>
  <si>
    <t>startdate(corrected)|lastdate(corrected)|(Various Chem Fields)|ppt=(8.052|8.687)</t>
  </si>
  <si>
    <t>startdate(offset)|lastdate(offset)|(varioud chem vields)|ppt=(16.824)</t>
  </si>
  <si>
    <t>startdate(corrected)|lastdate(corrected)|(Various Chem Fields)|ppt=(16.739)</t>
  </si>
  <si>
    <t>startdate(offset)|lastdate(offset)|(varioud chem vields)|ppt=(8.264)</t>
  </si>
  <si>
    <t>20211 to 202212</t>
  </si>
  <si>
    <t>valcode = ''|invalcode = 'c'</t>
  </si>
  <si>
    <t>Coding correction for special case where C code not applied to newly started site.</t>
  </si>
  <si>
    <t>TZ2118SW</t>
  </si>
  <si>
    <t>CA50</t>
  </si>
  <si>
    <t>Coding correction for sample with f code</t>
  </si>
  <si>
    <t>N@3002SW</t>
  </si>
  <si>
    <t>TX16</t>
  </si>
  <si>
    <t>Coding correction for missing wet sample</t>
  </si>
  <si>
    <t>TZ4795SW</t>
  </si>
  <si>
    <t>Coding correction for valid dry sample</t>
  </si>
  <si>
    <t>Replaced by late sample T2400602</t>
  </si>
  <si>
    <t>202308 TO 202310</t>
  </si>
  <si>
    <t>Correcting dummy samples with incorrect offset values</t>
  </si>
  <si>
    <t>N@2854SW|N@2884SW|N@2903SW|N@2983SW|N@3010SW|N@3011SW</t>
  </si>
  <si>
    <t>N@2969SW</t>
  </si>
  <si>
    <t>KY22|CO22</t>
  </si>
  <si>
    <t>UA2291SW|UA2275SW|UA2307SW</t>
  </si>
  <si>
    <t>UA3066SW|UA2301SW|UA2873SW</t>
  </si>
  <si>
    <t>INVALCODE = c|c|e</t>
  </si>
  <si>
    <t>invalcode=cf|cf|ef</t>
  </si>
  <si>
    <t>Correcting coding error with extended hold times</t>
  </si>
  <si>
    <t>UA2390SW|UA2633SW|UA2851SW|UA3002SW|UA3117SW</t>
  </si>
  <si>
    <t>UA2680SW|UA2710SW|UA3021SW|UA3027SW|UA3064SW</t>
  </si>
  <si>
    <t>UA3055SW</t>
  </si>
  <si>
    <t>UA3154SW</t>
  </si>
  <si>
    <t>ME02|ME08|MN32</t>
  </si>
  <si>
    <t>IA23</t>
  </si>
  <si>
    <t>CO02</t>
  </si>
  <si>
    <t>AR27|CO96|MI94|PA15</t>
  </si>
  <si>
    <t>valcode='w'|invalcode''|valid='Y'</t>
  </si>
  <si>
    <t>valcode='w'|invalcode=''|valid='Y'</t>
  </si>
  <si>
    <t>valcode=''|invalcode='f'|valid='N'</t>
  </si>
  <si>
    <t>valcode = ''|invalcode='b'|valid='N'</t>
  </si>
  <si>
    <t>invalcode = 'c'</t>
  </si>
  <si>
    <t>invalcode = 'cb'</t>
  </si>
  <si>
    <t>202312 to 202401</t>
  </si>
  <si>
    <t>Correcting coding error with Bulk samples</t>
  </si>
  <si>
    <t>valcode=''|invalcode='u'|valid='N'</t>
  </si>
  <si>
    <t>invalcode='e'</t>
  </si>
  <si>
    <t>invalcode='eu'</t>
  </si>
  <si>
    <t>Correcting coding error with Undefined samples</t>
  </si>
  <si>
    <t>UA0810SW</t>
  </si>
  <si>
    <t xml:space="preserve">valcode='w' </t>
  </si>
  <si>
    <t>Coding correction with WI92 site updated earlier for time shift issues.</t>
  </si>
  <si>
    <t>TY9748SW|TZ1418SW</t>
  </si>
  <si>
    <t>ND11|AK96</t>
  </si>
  <si>
    <t>sub_ppt = .127</t>
  </si>
  <si>
    <t>sub_ppt = svol*0.0147297 conv factor</t>
  </si>
  <si>
    <t>202301 to 202302</t>
  </si>
  <si>
    <t>Adjusting precip to follow historic patterns.</t>
  </si>
  <si>
    <t>T2401298|T2401304</t>
  </si>
  <si>
    <t>WY95|WY00</t>
  </si>
  <si>
    <t>ppt=-9</t>
  </si>
  <si>
    <t>Correcting coding error with missing precipitation</t>
  </si>
  <si>
    <t>sub_ppt = -9</t>
  </si>
  <si>
    <t>sub_ppt=0</t>
  </si>
  <si>
    <t>202202 to 202212</t>
  </si>
  <si>
    <t>Dry Samples incorrectly show missing ppt instead of 0 ppt.</t>
  </si>
  <si>
    <t>TY9998SW|TZ0391SW|TZ2118SW|TZ2287SW</t>
  </si>
  <si>
    <t>NY99|CA75|CA50|CO02</t>
  </si>
  <si>
    <t>sub_ppt =-9</t>
  </si>
  <si>
    <t xml:space="preserve">sub_ppt=(est from svol)  </t>
  </si>
  <si>
    <t>202301 to 202303</t>
  </si>
  <si>
    <t>Invalid samples incorrectly showed missing sub_ppt instead of estimated sub_ppt.</t>
  </si>
  <si>
    <t>T2401304|T2401298</t>
  </si>
  <si>
    <t>WY00|WY95</t>
  </si>
  <si>
    <t>valcode = 'w', invalcode = '', valid='Y'</t>
  </si>
  <si>
    <t>valcode='',invalcode='f',valid='N'</t>
  </si>
  <si>
    <t>Coding correction on late samples - invalidated due to recept &gt; 60 days past off date</t>
  </si>
  <si>
    <t>MONTHLY 2023</t>
  </si>
  <si>
    <t>WY00</t>
  </si>
  <si>
    <t>fullChemLab=3|criteria1=99|criteria3=100|ca=0.099|mg=0.012|k=0.012|na=0.021|nh4=0.126|no3=0.34|cl=0.023|so4=0.17|ph=5.64|conduc=3.207|sVol=1116.8</t>
  </si>
  <si>
    <t>fullChemLab=2|criteria1=74|criteria3=65|ca=0.134|mg=0.017|k=0.017|na=0.03|nh4=0.183|no3=0.441|cl=0.03|so4=0.227|ph=5.705|conduc=3.845|sVol=495.9</t>
  </si>
  <si>
    <t>SEASONAL 2023</t>
  </si>
  <si>
    <t>WY95</t>
  </si>
  <si>
    <t>ANNUAL 2023</t>
  </si>
  <si>
    <t>fullChemLab=9|criteria1=84|criteria3=96|ca=0.079|mg=0.009|k=0.014|na=0.013|nh4=0.125|no3=0.362|cl=0.023|so4=0.188|ph=5.361|conduc=3.993|sVol=4321</t>
  </si>
  <si>
    <t>fullChemLab=8|criteria1=76|criteria3=89|ca=0.083|mg=0.01|k=0.015|na=0.014|nh4=0.134|no3=0.38|cl=0.024|so4=0.198|ph=5.349|conduc=4.162|sVol=3700.1</t>
  </si>
  <si>
    <t>fullChemLab=41|criteria1=87|criteria3=92|ca=0.589|nh4=0.175|no3=0.432|so4=0.264|conduc=6.442|sVol=22854.8</t>
  </si>
  <si>
    <t>fullChemLab=40|criteria1=85|criteria3=91|ca=0.595|nh4=0.176|no3=0.435|so4=0.266|conduc=6.488|sVol=22233.9</t>
  </si>
  <si>
    <t>fullChemLab=3|criteria1=99|criteria3=100|criteriaMet=1|ca=0.101|mg=0.013|k=0.017|na=0.017|nh4=0.08|no3=0.269|cl=0.021|so4=0.123|ph=5.659|conduc=2.684|sVol=1433.4</t>
  </si>
  <si>
    <t>fullChemLab=2|criteria1=75|criteria3=69|criteriaMet=0|ca=0.127|mg=0.017|k=0.02|na=0.023|nh4=0.113|no3=0.324|cl=0.025|so4=0.153|ph=5.762|conduc=2.945|sVol=817.8</t>
  </si>
  <si>
    <t>fullChemLab=10|criteria1=92|criteria3=99|ca=0.093|na=0.019|nh4=0.102|no3=0.348|cl=0.022|so4=0.154|ph=5.436|conduc=3.616|sVol=5215.1</t>
  </si>
  <si>
    <t>fullChemLab=9|criteria1=84|criteria3=91|ca=0.097|na=0.021|nh4=0.11|no3=0.366|cl=0.023|so4=0.163|ph=5.432|conduc=3.751|sVol=4599.5</t>
  </si>
  <si>
    <t>fullChemLab=43|criteria1=90|criteria3=95|ca=0.295|nh4=0.124|no3=0.341|so4=0.171|ph=5.54|conduc=4.343|sVol=30706</t>
  </si>
  <si>
    <t>fullChemLab=42|criteria1=88|criteria3=94|ca=0.298|nh4=0.125|no3=0.343|so4=0.172|ph=5.541|conduc=4.365|sVol=30090.4</t>
  </si>
  <si>
    <t>202309 to 202311</t>
  </si>
  <si>
    <t>202301 to 202312</t>
  </si>
  <si>
    <t>Monthly aggregation corrections for WY00</t>
  </si>
  <si>
    <t>Monthly aggregation corrections for WY95</t>
  </si>
  <si>
    <t>Seasonal aggregation corrections for WY00</t>
  </si>
  <si>
    <t>Seasonal aggregation corrections for WY95</t>
  </si>
  <si>
    <t>Annual aggregation corrections for WY00</t>
  </si>
  <si>
    <t>Annual aggregation corrections for WY95</t>
  </si>
  <si>
    <t>N@3076SW</t>
  </si>
  <si>
    <t>Replaced by late sample T240403</t>
  </si>
  <si>
    <t>TX6986SW|TX7274SW|TY2580SW|TY3168SW|TY3167SW|TY4078SW|TY4070SW|TY4235SW|TY4554SW|TY6944SW|TY8984SW</t>
  </si>
  <si>
    <t>TX8121SW</t>
  </si>
  <si>
    <t>TX8336SW</t>
  </si>
  <si>
    <t>ppt(offset)|sub_ppt(offset)|valcode=''|invalcode='v'</t>
  </si>
  <si>
    <t>ppt(corrected)|sub_ppt(corrected)|valcode='d'|invalcode=''</t>
  </si>
  <si>
    <t>ppt(offset)|sub_ppt(offset)|valcode='t'|invalcode=''</t>
  </si>
  <si>
    <t>ppt(corrected)|sub_ppt(corrected)|valcode=''|invalcode='v'</t>
  </si>
  <si>
    <t>TZ9783SW|TZ9824SW|UA0014SW</t>
  </si>
  <si>
    <t>UA3558SW|UA3875SW</t>
  </si>
  <si>
    <t>crteria1=71|svol=137.9</t>
  </si>
  <si>
    <t>criteria1=78|svol=116.1</t>
  </si>
  <si>
    <t>Monthly aggregation corrections for AZ98</t>
  </si>
  <si>
    <t>0722_criteria3=66|(various chem fields)|ppt=(.635|4.928|21.49|19.69|13.54|7.088)</t>
  </si>
  <si>
    <t>0722_criteria3=64|(various chem fields updated)|ppt=(.56|4.572|20.27|20.7|13.57|8.459)</t>
  </si>
  <si>
    <t>s122_criteria1=91|(various chem fields)|ppt=(4.318|46.1|17.48)|s122_svol=2451.0</t>
  </si>
  <si>
    <t>s211_criteria1=93|(various chem fields updated)|ppt=(4.343|45.54|17.51)|s122_svol=2393.2</t>
  </si>
  <si>
    <t>202112 TO 202211</t>
  </si>
  <si>
    <t>Seasonal aggregation corrections for AZ98</t>
  </si>
  <si>
    <t>criteria1=88|ca=.169|nh4=.357|no3=.794|cl=.069|so4=.279|ph=5.681|conduc=5.052|ppt=73.592|svol=37548.2</t>
  </si>
  <si>
    <t>criteria1=87|ca=.172|nh4=.37|no3=.82|cl=.07|ph=5.687|conduc=5.156|ppt=72.728|svol=37570.0</t>
  </si>
  <si>
    <t>Annual aggregation corrections for AZ98</t>
  </si>
  <si>
    <t>criteria1=91|ca=.184|k=.029|na=.04|nh4=.403|no3=.891|cl=.07|so4=.294|ph=5.744|conduc=5.38|ppt=56.163|svol=32281.5</t>
  </si>
  <si>
    <t>criteria1=92|ca=.183|k=.028|na=.039|nh4=.397|no3=.879|cl=.069|so4=.293|ph=5.739|conduc=5.337|ppt=56.63|svol=32259.7</t>
  </si>
  <si>
    <t>WY 2023</t>
  </si>
  <si>
    <t>criteria3=97|ppt=2.21</t>
  </si>
  <si>
    <t>criteria3=95|ppt=2.159</t>
  </si>
  <si>
    <t>WY aggregation corrections for AZ98</t>
  </si>
  <si>
    <t>Monthy aggregation corrections for AZ98</t>
  </si>
  <si>
    <t>s423_criteria3=95|(varioud chem fields updated)|ppt=(18.57|4.699)</t>
  </si>
  <si>
    <t>s423_criteria3=94|(various chem fields)|ppt=(17.2|4.648)</t>
  </si>
  <si>
    <t>202212 TO 202310</t>
  </si>
  <si>
    <t>criteria3=87|mg=.026|nh4=.515|no3=.88|conduc=6.968|ppt=35.34</t>
  </si>
  <si>
    <t>criteria3=88|mg=.025|nh4=.514|no3=.876|conduc=6.962|ppt=35.39</t>
  </si>
  <si>
    <t>202301 TO 202312</t>
  </si>
  <si>
    <t>criteria3=78|ca=.214|k=.036|na=.075|nh4=.448|no3=.756|cl=.125|so4=.341|ph=5.773|conduc=6.241|ppt=50.356</t>
  </si>
  <si>
    <t>criteria3=79|ca=.208|k=.035|na=.074|nh4=.434|no3=.736|cl=.123|so4=.332|ph=5.767|conduc=6.115|ppt=51.753</t>
  </si>
  <si>
    <t>202210 to 202309</t>
  </si>
  <si>
    <t>TY4504SW|TY4751SW|TY4999SW|TY5274SW|TY6682SW</t>
  </si>
  <si>
    <t>TX22</t>
  </si>
  <si>
    <t>sub_ppt = (9.906|124.206|18.796|91.948|27.94|61.468)</t>
  </si>
  <si>
    <t>sub_ppt=(2.032|127.254|16.510|94.742|0.000|70.358)</t>
  </si>
  <si>
    <t>202208 TO 202210</t>
  </si>
  <si>
    <t>TY6627SW</t>
  </si>
  <si>
    <t>sub_ppt=27.94|valcode=''|invalcode='v'</t>
  </si>
  <si>
    <t>sub_ppt=0.000|valcode='d'|invalcode=''</t>
  </si>
  <si>
    <t>TY9976SW|TZ0281SW|TZ1191SW|TZ1481SW|TZ9258SW</t>
  </si>
  <si>
    <t>sub_ppt =(3.81|.79|33.02|1.27|17.018)</t>
  </si>
  <si>
    <t>sub_ppt=(3.048|20.828|29.972|4.318|18.034)</t>
  </si>
  <si>
    <t>202301 TO 202309</t>
  </si>
  <si>
    <t>T2401351</t>
  </si>
  <si>
    <t>subppt=5.334</t>
  </si>
  <si>
    <t>subppt=5.842</t>
  </si>
  <si>
    <t>criteria1=(||79)|criteria3=(92||81)|(various chem fields)|ppt=(15.55|10.14|14.68)|svol=(||8644.9)</t>
  </si>
  <si>
    <t>criteria1=(||100)|criteria3=(97||100)|(various chem fields updated)|ppt=(14.83|10.41|12.78)|svol=(||8645.5)</t>
  </si>
  <si>
    <t>(VARIOUS CHEM FIELDS)</t>
  </si>
  <si>
    <t>(VARIOUS CHEM FIELDS UPDATED)</t>
  </si>
  <si>
    <t>202201 TO 202202</t>
  </si>
  <si>
    <t>(VARIOUS CHEM FIELDS)|ppt=2.616</t>
  </si>
  <si>
    <t>(VARIOUS CHEM FIELDS UPDATED)|ppt=2.718</t>
  </si>
  <si>
    <t>Monthly Aggregation corrections for TX22</t>
  </si>
  <si>
    <t>criteria1=(|92)|criteria2=(89|89)|(Various Chem Fields)|ppt=(24.05|25.96)|svol=(|16674)</t>
  </si>
  <si>
    <t>criteria1=(|100)|criteria3=(92|100)|(VARIOUS CHEM FIELDS UPDATED)|ppt=(23.34|24.33)|svol=(|16674.6)</t>
  </si>
  <si>
    <t>202206 TO 202211</t>
  </si>
  <si>
    <t>(VARIOUS CHEM FIELDS)|ppt=5.517</t>
  </si>
  <si>
    <t>(Various Chem Fields Updated)|ppt=5.619</t>
  </si>
  <si>
    <t>(Various Chem Field</t>
  </si>
  <si>
    <t>(Various Chem Fields Updated)</t>
  </si>
  <si>
    <t>202212 to 202302</t>
  </si>
  <si>
    <t>Seasonal Aggregation corrections for TX22</t>
  </si>
  <si>
    <t>criteria1 = 84|criteria3 = 85|ca = 0.303|nh4 = 0.321|no3 = 0.724|cl = 0.060|so4 = 0.437|ph = 5.723|conduc = 5.609|ppt = 59.544|sVol = 35603</t>
  </si>
  <si>
    <t>criteria3 = 82|ca = 0.681|na = 0.066|nh4 = 0.392|no3 = 0.819|cl = 0.083|so4 = 0.565|ph = 6.035|conduc = 8.170|ppt = 26.345</t>
  </si>
  <si>
    <t>criteria1 = 86|criteria3 = 91|ca = 0.300|nh4 = 0.316|no3 = 0.713|cl = 0.059|so4 = 0.436|ph = 5.721|conduc = 5.555|ppt = 57.207|sVol = 35603.6</t>
  </si>
  <si>
    <t>criteria3 = 83|ca = 0.690|na = 0.067|nh4 = 0.396|no3 = 0.826|cl = 0.084|so4 = 0.570|ph = 6.053|conduc = 8.240|ppt = 26.447</t>
  </si>
  <si>
    <t>criteria3 = 87|ca = 0.307|nh4 = 0.339|no3 = 0.767|so4 = 0.424|ph = 5.689|conduc = 5.791|ppt = 45.955</t>
  </si>
  <si>
    <t>criteria1 = 83|criteria3 = 81|ca = 0.561|na = 0.059|nh4 = 0.351|no3 = 0.754|so4 = 0.540|ph = 5.976|conduc = 7.170|ppt = 39.243|sVol = 21877.5</t>
  </si>
  <si>
    <t>criteria3 = 88|ca = 0.302|nh4 = 0.333|no3 = 0.752|so4 = 0.420|ph = 5.683|conduc = 5.721|ppt = 45.523</t>
  </si>
  <si>
    <t>criteria1 = 84|criteria3 = 88|ca = 0.562|na = 0.058|nh4 = 0.353|no3 = 0.759|so4 = 0.544|ph = 5.987|conduc = 7.174|ppt = 37.440|sVol = 21878.1</t>
  </si>
  <si>
    <t>202210 TO 202309</t>
  </si>
  <si>
    <t>Annual Aggregation corrections for TX22</t>
  </si>
  <si>
    <t>WY Aggregation corrections for TX22</t>
  </si>
  <si>
    <t>TZ4357SW|TZ4595SW</t>
  </si>
  <si>
    <t>TX43</t>
  </si>
  <si>
    <t>sub_ppt=(57.658|53.340)|ppt=(57.658|53.340)</t>
  </si>
  <si>
    <t>sub_ppt=(52.070|57.912)|ppt=(52.070|57.912)</t>
  </si>
  <si>
    <t>UA3368SW</t>
  </si>
  <si>
    <t>T2401778</t>
  </si>
  <si>
    <t>sub_ppt=13.462|ppt=13.462</t>
  </si>
  <si>
    <t>sub_ppt=13.208|ppt=13.208</t>
  </si>
  <si>
    <t>sub_ppt=32.258|ppt=32.258</t>
  </si>
  <si>
    <t>sub_ppt=55.118|ppt=55.118</t>
  </si>
  <si>
    <t>ca=.291|mg=.02|nh4=.582|no3=.932|cl-055|so4=.481|ph=6.252|conduc=6.714|ppt=15.265</t>
  </si>
  <si>
    <t>ca=.287|mg=.019|nh4=.575|no3=.929|cl=.056|so4=.475|ph=6.242|conduc=6.648|ppt=15.164</t>
  </si>
  <si>
    <t>ca=.407|nh4=.616|no3=.958|so4=.578|ph=6.307|conduc=7.677|ppt=19.533</t>
  </si>
  <si>
    <t>ca=.404|nh4=.61|no3=.955|so4=.574|ph=6.298|conduc=7.629|ppt=19.431</t>
  </si>
  <si>
    <t>202303 TO 202305</t>
  </si>
  <si>
    <t>ca = 0.480|nh4 = 0.679|so4 = 0.617|ph = 6.165|conduc = 8.892|ppt = 59.182|</t>
  </si>
  <si>
    <t>ca = 0.479|nh4 = 0.677|so4 = 0.615|ph = 6.163|conduc = 8.879|ppt = 59.080|</t>
  </si>
  <si>
    <t>nh4 = 0.714|no3 = 1.081|so4 = 0.646|ph = 6.369|conduc = 9.320|ppt = 57.810|</t>
  </si>
  <si>
    <t>nh4 = 0.712|no3 = 1.080|so4 = 0.645|ph = 6.365|conduc = 9.306|ppt = 57.709|</t>
  </si>
  <si>
    <t>Monthly Aggregation corrections for TX43</t>
  </si>
  <si>
    <t>Seasonal Aggregation corrections for TX43</t>
  </si>
  <si>
    <t>Annual Aggregation corrections for TX43</t>
  </si>
  <si>
    <t>WY Aggregation corrections for TX43</t>
  </si>
  <si>
    <t>TV4133SW|TV4269SW|TV4993SW|TV5522SW|TV5646SW|TV6683SW|TV6690SW|TV6673SW|TV6937SW|TW1443SW|TW1677SW|TW2193SW|TW3074SW|TW3096SW</t>
  </si>
  <si>
    <t>WY94</t>
  </si>
  <si>
    <t>202004 TO 202012</t>
  </si>
  <si>
    <t>TW8328SW|TW8567SW|TX3893SW|TX4148SW|TX4410SW|TX4731SW|TX5707SW|TX5959SW</t>
  </si>
  <si>
    <t>TX8781SW|TX8937SW|TY0804SW|TY0863SW|TY1017SW|TY1916SW|TY2106SW|TY7254SW|TY7524SW|TY7742SW|TY8316SW|TY8427SW|TY8827SW|TY9481SW|TY9484SW|TY9806SW</t>
  </si>
  <si>
    <t>TY9926SW|TZ3463SW|TZ4427SW|TZ4581SW|TZ4999SW|TZ5064SW|TZ5338SW|TZ5563SW|TZ7536SW|TZ7745SW|TZ9031SW|TZ9312SW|UA2584SW</t>
  </si>
  <si>
    <t>UA2753SW|UA3815SW|T2400049|T2400044|T2400442|T2400632|T2401262|T2402572|T2402747|T2405795|T2406060|T2408506|T2408680|T2409632</t>
  </si>
  <si>
    <t>202105 TO 202112</t>
  </si>
  <si>
    <t>202202 TO 202212</t>
  </si>
  <si>
    <t>202401 TO 202411</t>
  </si>
  <si>
    <t>MONTHLY 2020</t>
  </si>
  <si>
    <t>SEASONAL 2020</t>
  </si>
  <si>
    <t>ANNUAL 2020</t>
  </si>
  <si>
    <t>WY 2020</t>
  </si>
  <si>
    <t>Monthly Aggregation corrections for WY94</t>
  </si>
  <si>
    <t>Seasonal Aggregation corrections for WY94</t>
  </si>
  <si>
    <t>Annual Aggregation corrections for WY94</t>
  </si>
  <si>
    <t>WY Aggregational corrections for WY94</t>
  </si>
  <si>
    <t>20204 TO 202012</t>
  </si>
  <si>
    <t>202002 TO 202011</t>
  </si>
  <si>
    <t>202212 TO 202311</t>
  </si>
  <si>
    <t>202001 TO 202012</t>
  </si>
  <si>
    <t>201910 TO 202009</t>
  </si>
  <si>
    <t>(various chem fields)|criteria1(66|87|96|82|100|88)|criteria2(88|100|96|82|100|88)|ppt(6.731|4.470|5.385|1.499|6.364|2.743)</t>
  </si>
  <si>
    <t>(various chem fields updated)|criteria1(74|77|100|100|100|100)|criteria2(100|100|100|100|100|100)|ppt(6.756|4.343|4.851|1.981|6.375|2.743)</t>
  </si>
  <si>
    <t>Monthly Aggregation corrections for WY94|possibly data entry error for criteria</t>
  </si>
  <si>
    <t>(various chem fields)|ppt(7.264|5.283|2.083|5.166)</t>
  </si>
  <si>
    <t>(various chem fields udpated)|ppt(7.264|5.283|2.032|5.166)</t>
  </si>
  <si>
    <t>(various chem fields)|criteria3(100|81|97|14|100|100|87)|ppt(2.261|5.436|6.731|5.74|2.718|9.5|5.283)</t>
  </si>
  <si>
    <t>(various chem fields updated)|criteria3(100|89|97|17|100|100|91)|ppt(2.134|4.953|6.934|5.994|2.743|9.347|8.687)</t>
  </si>
  <si>
    <t>(various chem fields)|ppt(2.97|2.692|3.658|9.373|8.636|7.595|4.978)</t>
  </si>
  <si>
    <t>(various chem fields updated)|ppt(3.122|2.743|3.48|9.576|8.611|7.569|5.004)</t>
  </si>
  <si>
    <t>(various chem fields)|crit1(72|89|89)|crit2(100|100|100)|crit3(80|95|75)|ppt(18.948|7.899|13.728)</t>
  </si>
  <si>
    <t>(various chem fields updated)|crit1(68|92|85)|crit2(100|100|99)|crit3(79|95|75)|ppt(18.847|7.849|13.739)</t>
  </si>
  <si>
    <t>(various chem fields)|crit3(100|97|83)|ppt(11.391|10.93|8.89)</t>
  </si>
  <si>
    <t>(various chem fields updated)|crit3(100|98|83)|ppt(11.391|10.93|8.839)</t>
  </si>
  <si>
    <t>(various chem fields)|crit3(64|91|54|100)|ppt(8.126|14.427|11.862|15.189)</t>
  </si>
  <si>
    <t>(various chem fields updated)|crit3(64|94|55|100)|ppt(8.126|14.021|12.116|15.062)</t>
  </si>
  <si>
    <t>(various chem fields)|crit3(72|97|96|70)|ppt(11.323|11.786|20.193|15.342)</t>
  </si>
  <si>
    <t>(various chem fields)|crit3(78|97|96|70)|ppt(14.879|11.659|20.371|15.342)</t>
  </si>
  <si>
    <t>ca = 0.323|k = 0.150|na = 0.159|nh4 = 0.318|no3 = 0.456|cl = 0.222|so4 = 0.265|ph = 5.628|conduc = 6.735|ppt = 52.192</t>
  </si>
  <si>
    <t>ca = 0.327|k = 0.149|na = 0.157|nh4 = 0.321|no3 = 0.453|cl = 0.218|so4 = 0.266|ph = 5.627|conduc = 6.773|ppt = 52.332</t>
  </si>
  <si>
    <t>criteria3 = 100|ca = 0.345|nh4 = 0.364|no3 = 0.587|cl = 0.119|so4 = 0.258|ph = 5.515|conduc = 6.655|ppt = 42.609</t>
  </si>
  <si>
    <t>criteria3 = 89|ca = 0.343|nh4 = 0.363|no3 = 0.583|cl = 0.118|so4 = 0.257|ph = 5.512|conduc = 6.640|ppt = 42.558</t>
  </si>
  <si>
    <t>criteria3 = 83|ca = 0.249|mg = 0.027|k = 0.104|na = 0.115|nh4 = 0.252|no3 = 0.455|cl = 0.151|so4 = 0.212|po4 = 0.009|ph = 5.713|conduc = 5.333|ppt = 49.722</t>
  </si>
  <si>
    <t>criteria3 = 85|ca = 0.301|mg = 0.033|k = 0.258|na = 0.206|nh4 = 0.263|no3 = 0.460|cl = 0.311|so4 = 0.223|po4 = 0.012|ph = 5.722|conduc = 6.659|ppt = 52.846</t>
  </si>
  <si>
    <t>ca = 0.226|na = 0.092|nh4 = 0.232|no3 = 0.499|cl = 0.138|so4 = 0.226|ph = 5.571|conduc = 5.427|ppt = 55.849</t>
  </si>
  <si>
    <t>ca = 0.224|na = 0.091|nh4 = 0.229|no3 = 0.498|cl = 0.137|so4 = 0.224|ph = 5.564|conduc = 5.402|ppt = 56.052</t>
  </si>
  <si>
    <t>criteria1 = 56|criteria2 = 74|criteria3 = 74|ca = 0.408|mg = 0.045|k = 0.187|na = 0.197|nh4 = 0.376|no3 = 0.511|cl = 0.279|so4 = 0.316|ph = 5.763|conduc = 7.718|ppt = 40.179|sVol = 18673.900</t>
  </si>
  <si>
    <t>criteria1 = 74|criteria2 = 99|criteria3 = 71|ca = 0.381|mg = 0.049|k = 0.513|na = 0.365|nh4 = 0.411|no3 = 0.515|cl = 0.597|so4 = 0.299|ph = 5.546|conduc = 9.757|ppt = 50.136|sVol = 22048.900</t>
  </si>
  <si>
    <t>conduc = 6.343|ppt = 42.230</t>
  </si>
  <si>
    <t>conduc = 6.341|ppt = 42.241</t>
  </si>
  <si>
    <t>criteria3 = 79|ca = 0.255|mg = 0.027|k = 0.040|na = 0.092|no3 = 0.519|cl = 0.096|so4 = 0.242|ph = 5.571|conduc = 5.587|ppt = 44.753</t>
  </si>
  <si>
    <t>criteria3 = 80|ca = 0.277|mg = 0.029|k = 0.043|na = 0.105|no3 = 0.522|cl = 0.110|so4 = 0.251|ph = 5.577|conduc = 5.790|ppt = 44.549</t>
  </si>
  <si>
    <t>criteria3 = 89|ca = 0.231|mg = 0.025|k = 0.146|na = 0.113|nh4 = 0.227|no3 = 0.490|cl = 0.175|so4 = 0.218|po4 = 0.007|ph = 5.597|conduc = 5.528|ppt = 63.113</t>
  </si>
  <si>
    <t>criteria3 = 90|ca = 0.255|mg = 0.027|k = 0.257|na = 0.172|nh4 = 0.233|no3 = 0.486|cl = 0.285|so4 = 0.219|po4 = 0.009|ph = 5.596|conduc = 6.365|ppt = 66.568</t>
  </si>
  <si>
    <t>TY2041SW|TY4201SW|TY4340SW|TY7733SW|TY9514SW</t>
  </si>
  <si>
    <t>WY02</t>
  </si>
  <si>
    <t>TY9870SW|TZ0036SW|TZ0280SW|TZ1588SW|TZ1449SW|TZ2732SW|TZ2907SW|TZ3247SW|TZ3456SW|TZ3586SW|TZ4370SW|TZ4759SW|TZ4791SW|TZ5067SW|TZ5330SW|TZ5647SW|TZ6791SW|TZ7168SW</t>
  </si>
  <si>
    <t>T2402752|T2403403|T2403253|T2408477|T2500235|T2500588</t>
  </si>
  <si>
    <t>202405 TO 202412</t>
  </si>
  <si>
    <t>(various chem fields)|crit1=(71|56|100|74|58)|crit3=(54|90|100|85|37)|ppt=(0.401|1.432|1.854|3.353|8.179)</t>
  </si>
  <si>
    <t>(various chem fields updated)|crit1=(71|79|100|74|58)|crit3=(64|94|100|85|39)|ppt=(0.463|1.381|1.905|3.302|7.62)</t>
  </si>
  <si>
    <t>(various chem fields)|crit1=(100|100|100|100|100|74|61|100)|crit3=(99|100|100|100|100|89|68|100)|ppt=(3.226|3.581|4.293|7.391|5.893|13.056|3.175|4.978)</t>
  </si>
  <si>
    <t>(various chem fields updated)|crit1=(82|100|100|100|100|74|61|100)|crit3=(98|100|100|100|100|89|76|100)|ppt=(3.251|3.48|3.556|8.407|5.994|12.675|4.166|5.004)</t>
  </si>
  <si>
    <t>(various chem fields)|crit1=(74|84)|crit3=(91|84)|ppt=(3.688|8.668)</t>
  </si>
  <si>
    <t>(various chem fields updated)|crit1=(83|84)|crit3=(93|84)|ppt=(3.75|8.617)</t>
  </si>
  <si>
    <t>(various chem fields)|crit1=(83|100|77)|crit3=(65|100|88)|ppt=(14.986|17.577|21.209)</t>
  </si>
  <si>
    <t>(various chem fields updated)|crit1=(78|100|77)|crit3=(67|100|89)|ppt=(14.351|17.958|21.844)</t>
  </si>
  <si>
    <t>criteria1 = 81|criteria3 = 82|ca = 0.134|nh4 = 0.206|no3 = 0.317|so4 = 0.169|conduc = 3.640|ppt = 50.688</t>
  </si>
  <si>
    <t>criteria1 = 84|criteria3 = 83|ca = 0.135|nh4 = 0.207|no3 = 0.318|so4 = 0.170|conduc = 3.647|ppt = 50.140</t>
  </si>
  <si>
    <t>criteria1 = 92|ca = 0.143|mg = 0.015|na = 0.023|nh4 = 0.219|no3 = 0.338|cl = 0.033|so4 = 0.250|ph = 5.591|conduc = 4.123|ppt = 63.475</t>
  </si>
  <si>
    <t>criteria1 = 90|ca = 0.145|mg = 0.016|na = 0.024|nh4 = 0.226|no3 = 0.356|cl = 0.035|so4 = 0.259|ph = 5.597|conduc = 4.196|ppt = 64.414</t>
  </si>
  <si>
    <t>criteria1 = 84|nh4 = 0.221|no3 = 0.318|cl = 0.029|so4 = 0.174|conduc = 3.591|ppt = 49.396</t>
  </si>
  <si>
    <t>criteria1 = 86|nh4 = 0.222|no3 = 0.319|cl = 0.030|so4 = 0.175|conduc = 3.595|ppt = 49.458</t>
  </si>
  <si>
    <t>criteria1 = 88|criteria3 = 87|ca = 0.168|na = 0.027|nh4 = 0.235|no3 = 0.368|cl = 0.036|so4 = 0.271|ph = 5.610|conduc = 4.354|ppt = 62.922</t>
  </si>
  <si>
    <t>criteria1 = 87|criteria3 = 88|ca = 0.170|na = 0.028|nh4 = 0.243|no3 = 0.389|cl = 0.038|so4 = 0.281|ph = 5.618|conduc = 4.435|ppt = 63.252</t>
  </si>
  <si>
    <t>202206 to 202212</t>
  </si>
  <si>
    <t>202212 TO 202308</t>
  </si>
  <si>
    <t>Monthly Aggregation corrections for WY02</t>
  </si>
  <si>
    <t>Seasonal Aggregation corrections for WY02</t>
  </si>
  <si>
    <t>Annual Aggregation corrections for WY02</t>
  </si>
  <si>
    <t>WY Aggregational corrections for WY02</t>
  </si>
  <si>
    <t>T2401030|T2401266|T2402051|T2402240|T2402472|T2402748|T2406340|T2407298</t>
  </si>
  <si>
    <t>202403 to 202409</t>
  </si>
  <si>
    <t>ppt=(40.132|3.048|32.766|3.556|53.086|34.798|4.572|18.288|1.27)|sub_ppt=(40.132|3.048|32.766|3.556|53.086|34.798|4.572|18.288|1.27)</t>
  </si>
  <si>
    <t>ppt=(40.894|1.524|4.572|51.562|41.402|2.032|17.780|1.524)|sub_ppt=(40.894|1.524|4.572|51.562|41.402|2.032|17.780|1.524)</t>
  </si>
  <si>
    <t>TZ5996SW|TZ9759SW|UA0105SW|UA2242SW</t>
  </si>
  <si>
    <t>MN01</t>
  </si>
  <si>
    <t>202307 TO 202312</t>
  </si>
  <si>
    <t>ppt=(2.794|2.032|39.878|2.286)|sub_ppt=(2.794|2.032|39.878|2.286)</t>
  </si>
  <si>
    <t>ppt=(-9|4.572|37.338|1.778)|sub_ppt=(2.861|4.572|37.338|1.778)</t>
  </si>
  <si>
    <t>T2401324|T2401490|T2401997|T2403208|T2405371|T2405567</t>
  </si>
  <si>
    <t>ppt=(3.302|29.718|39.624|40.132|1.270|91.186)|sub_ppt=(3.302|29.718|39.624|40.132|1.270|91.186)</t>
  </si>
  <si>
    <t>ppt=(5.588|30.48|39.37|41.148|1.778|92.456)|sub_ppt=(5.588|30.48|39.37|41.148|1.778|92.456)</t>
  </si>
  <si>
    <t>202403 TO 202408</t>
  </si>
  <si>
    <t>(various chem fields)|crit3=(99|96|100)|ppt=(8.974|11.27|7.838)</t>
  </si>
  <si>
    <t>(various chem fields)|crit3=(99|98|100)|ppt=(8.967|11.27|7.888)</t>
  </si>
  <si>
    <t>(various chem fields)|crit3=(82|89)|ppt=(20.709|23.640)</t>
  </si>
  <si>
    <t>(various chem fields)|crit3=(82|90)|ppt=(20.702|23.640)</t>
  </si>
  <si>
    <t>nh4=0.574|no3=0.749|cl=0.071|so4=0.328|ph=5.907|conduc=7.176|ppt=85.816</t>
  </si>
  <si>
    <t>nh4=0.573|no3=0.748|cl=0.070|so4=0.327|ph=5.906|conduc=7.169|ppt=85.860</t>
  </si>
  <si>
    <t>202306 TO 202311</t>
  </si>
  <si>
    <t>conduc = 8.601|ppt = 81.669</t>
  </si>
  <si>
    <t>conduc = 8.600|ppt = 81.662</t>
  </si>
  <si>
    <t>Monthly Aggregation corrections for MN01</t>
  </si>
  <si>
    <t>Seasonal Aggregation corrections for MN01</t>
  </si>
  <si>
    <t>Annual Aggregation corrections for MN01</t>
  </si>
  <si>
    <t>WY Aggregational corrections for MN01</t>
  </si>
  <si>
    <t>T@240143|T@240089|T@240090|T@240091|T@240167</t>
  </si>
  <si>
    <t>CO00|MO03|MO03|MO03|NM08</t>
  </si>
  <si>
    <t>Deleteing old dummy samples as original samples found for T2502054|T2503677|T2502239</t>
  </si>
  <si>
    <t>AR03</t>
  </si>
  <si>
    <t>T2408682|T2409184|T2409849|T2410089|T2500059</t>
  </si>
  <si>
    <t>invalcode='c'</t>
  </si>
  <si>
    <t>invalcode='bc'</t>
  </si>
  <si>
    <t>202411 to 202412</t>
  </si>
  <si>
    <t>T2408914|T2500145</t>
  </si>
  <si>
    <t>valcode = 'w', invalcode = ''</t>
  </si>
  <si>
    <t>valcode='', invalcode = 'b'</t>
  </si>
  <si>
    <t>Site visit from EEMS indicates collector in bulk mode.</t>
  </si>
  <si>
    <t>Site visit from EEMS indicates collector in bulk mode. These samples invalidated with code 'b'</t>
  </si>
  <si>
    <t>T2403253</t>
  </si>
  <si>
    <t>valcode='w'</t>
  </si>
  <si>
    <t>Coding correction prior to annual aggregation.</t>
  </si>
  <si>
    <t>TV9924SW|TW0265SW|TW0461SW|TW0836SW</t>
  </si>
  <si>
    <t>GA41</t>
  </si>
  <si>
    <t>202009 to 202010</t>
  </si>
  <si>
    <t>TW5745SW|TW5952SW|TW6183SW|TW9556SW|TW9764SW|TX1491SW|TX1702SW|TX2072SW|TX3529SW|TX6239SW</t>
  </si>
  <si>
    <t>202102 TO 202112</t>
  </si>
  <si>
    <t>TX8751SW|TX8948SW|TX9914SW|TY0096SW|TY9047SW|TY9244SW</t>
  </si>
  <si>
    <t>202203 TO 202212</t>
  </si>
  <si>
    <t>TZ0020SW|TZ0342SW|TZ4374SW|TZ4639SW|UA1203SW|UA1164SW</t>
  </si>
  <si>
    <t>UA2652SW|UA2776SW|T2400498|T2402557|T2405932|T2409786|T2409907|T2410159</t>
  </si>
  <si>
    <t>202401 TO 202412</t>
  </si>
  <si>
    <t>202009 TO 202010</t>
  </si>
  <si>
    <t>MONTHLY 2024</t>
  </si>
  <si>
    <t>202103 TO 202112</t>
  </si>
  <si>
    <t>202203 TO 202112</t>
  </si>
  <si>
    <t>Monthly Aggregation corrections due to database time offset error corrections</t>
  </si>
  <si>
    <t>SEASONAL 2024</t>
  </si>
  <si>
    <t>202009 to 202011</t>
  </si>
  <si>
    <t>202103 to 202111</t>
  </si>
  <si>
    <t>202112 TO 202205</t>
  </si>
  <si>
    <t>(various chem fields)|crit1=(70|100)|crit2=(93|100)|crit3=(93|100)|ppt=(19.05|7.849)|svol=(11967.0|5139.3)</t>
  </si>
  <si>
    <t>(various chem fields)|crit1=(74|80)|crit2=(100|100)|crit3=(93|99)|ppt=(18.948|8.204)|svol=(11967.0|5137.6)</t>
  </si>
  <si>
    <t>(various chem fields)|crit3=(97|100|96|100|66)|ppt=(10.414|17.780|10.937|11.551|8.128)</t>
  </si>
  <si>
    <t>(various chem fields)|crit3=(98|100|96|100|63)|ppt=(10.922|17.704|10.897|11.577|8.484)</t>
  </si>
  <si>
    <t>(various chem fields)|crit3=(80|100|87)|ppt=(9.296|12.725|11.718)</t>
  </si>
  <si>
    <t>(various chem fields)|crit3=(79|100|87)|ppt=(9.347|13.665|11.794)</t>
  </si>
  <si>
    <t>(various chem fields)|ppt=(16.840|5.436|5.715)</t>
  </si>
  <si>
    <t>(various chem fields)|ppt=(16.459|5.436|5.715)</t>
  </si>
  <si>
    <t>(various chem fields)|crit3=(99|97|93|65|100|70)|ppt=(29.108|19.583|10.338|16.866|7.239|12.471)</t>
  </si>
  <si>
    <t>(various chem fields)|crit3=(99|97|93|63|100|74)|ppt=(28.397|19.939|10.389|17.374|7.036|14.224)</t>
  </si>
  <si>
    <t>(various chem fields)|crit1=79|crit2=100|ppt=35.56|svol=22426.4</t>
  </si>
  <si>
    <t>(various chem fields)|crit1=69|crit2=99|ppt=35.814|svol=22424.7</t>
  </si>
  <si>
    <t>(various chem fields)|ppt=(30.237|39.446|23.259)</t>
  </si>
  <si>
    <t>(various chem fields)|ppt=(30.745|39.294|23.285)</t>
  </si>
  <si>
    <t>(various chem fields)|crit3=(99|86)|ppt=(32.512|26.949)</t>
  </si>
  <si>
    <t>(various chem fields)|crit3=(98|86)|ppt=(32.868|27.940)</t>
  </si>
  <si>
    <t>(various chem fields)|ppt=(36.788|47.32|24.333)</t>
  </si>
  <si>
    <t>(various chem fields)|ppt=(36.483|47.32|24.333)</t>
  </si>
  <si>
    <t>(various chem fields)|crit3=(100|97|72|95)|ppt=(50.698|37.668|30.632|33.858)</t>
  </si>
  <si>
    <t>(various chem fields)|crit3=(100|96|71|95)|ppt=(49.987|38.075|31.14|33.655)</t>
  </si>
  <si>
    <t>202312 TO 202411</t>
  </si>
  <si>
    <t>Seasonal Aggregation corrections due to database time offset error corrections</t>
  </si>
  <si>
    <t>ANNUAL 2024</t>
  </si>
  <si>
    <t>criteria1=82|ca=0.045|k=0.056|na=0.120|no3=0.297|cl=0.211|so4=0.294|po4=0.064|ppt=183.406|sVol=113947.000</t>
  </si>
  <si>
    <t>criteria3=100|nh4=0.198|no3=0.364|so4=0.377|po4=0.042|ph=5.343|conduc=5.007|ppt=114.532</t>
  </si>
  <si>
    <t>criteria3=95|ca=0.072|mg=0.019|k=0.043|na=0.114|nh4=0.229|no3=0.420|cl=0.196|so4=0.348|po4=0.042|ph=5.289|conduc=5.490|ppt=128.283</t>
  </si>
  <si>
    <t>ca=0.073|nh4=0.203|no3=0.474|cl=0.209|ph=5.320|conduc=5.485|ppt=126.746</t>
  </si>
  <si>
    <t>k=0.057|na=0.108|nh4=0.230|no3=0.278|cl=0.191|so4=0.271|ph=5.395|conduc=4.858|ppt=160.249</t>
  </si>
  <si>
    <t>criteria1=80|ca=0.046|k=0.057|na=0.121|no3=0.298|cl=0.212|so4=0.295|po4=0.065|ppt=183.660|sVol=113945.300</t>
  </si>
  <si>
    <t>criteria3=94|nh4=0.197|no3=0.366|so4=0.376|po4=0.041|ph=5.339|conduc=5.013|ppt=115.269</t>
  </si>
  <si>
    <t>criteria3=94|ca=0.070|mg=0.018|k=0.042|na=0.112|nh4=0.226|no3=0.417|cl=0.193|so4=0.342|po4=0.041|ph=5.286|conduc=5.440|ppt=129.350</t>
  </si>
  <si>
    <t>ca=0.072|nh4=0.204|no3=0.473|cl=0.208|ph=5.318|conduc=5.488|ppt=126.365</t>
  </si>
  <si>
    <t>k=0.056|na=0.109|nh4=0.229|no3=0.277|cl=0.192|so4=0.270|ph=5.394|conduc=4.841|ppt=162.001</t>
  </si>
  <si>
    <t>Annual aggregation corrections due to database time offset error corrections</t>
  </si>
  <si>
    <t>WATERYEAR 2020</t>
  </si>
  <si>
    <t>WATERYEAR 2023</t>
  </si>
  <si>
    <t>WATERYEAR 2024</t>
  </si>
  <si>
    <t>202009 TO 202110</t>
  </si>
  <si>
    <t>202209 TO 202310</t>
  </si>
  <si>
    <t>202309 TO 202410</t>
  </si>
  <si>
    <t>202109 TO 202210</t>
  </si>
  <si>
    <t>fullChemLab=34|STARTDATE='12/31/201900:00'|criteria1=67|criteria2=75|criteria3=98|ca=0.046|mg=0.020|k=0.052|na=0.121|nh4=0.191|no3=0.305|cl=0.212|so4=0.300|po4=0.064|ph=5.319|conduc=4.844|ppt=159.911|sVol=102862.100</t>
  </si>
  <si>
    <t>criteria1=80|na=0.131|nh4=0.226|no3=0.363|cl=0.237|po4=0.052|ph=5.404|conduc=5.075|ppt=117.662</t>
  </si>
  <si>
    <t>criteria3=95|ca=0.072|k=0.043|na=0.108|nh4=0.233|no3=0.414|cl=0.187|so4=0.334|po4=0.043|ph=5.313|conduc=5.341|ppt=125.801</t>
  </si>
  <si>
    <t>ca=0.074|na=0.109|cl=0.186|so4=0.380|conduc=5.635|ppt=129.832</t>
  </si>
  <si>
    <t>criteria3=93|nh4=0.227|cl=0.175|conduc=4.761|ppt=160.299</t>
  </si>
  <si>
    <t>fullChemLab=43|STARTDATE='10/01/201900:00',criteria1=88|criteria2=100|criteria3=97|ca=0.040|mg=0.017|k=0.044|na=0.107|nh4=0.166|no3=0.278|cl=0.187|so4=0.273|po4=0.052|ph=5.322|conduc=4.479|ppt=201.694|sVol=127966.900</t>
  </si>
  <si>
    <t>criteria1=78|na=0.130|nh4=0.225|no3=0.366|cl=0.236|po4=0.051|ph=5.399|conduc=5.080|ppt=118.373</t>
  </si>
  <si>
    <t>criteria3=94|ca=0.070|k=0.042|na=0.107|nh4=0.229|no3=0.411|cl=0.185|so4=0.329|po4=0.042|ph=5.307|conduc=5.308|ppt=127.173</t>
  </si>
  <si>
    <t>ca=0.073|na=0.108|cl=0.185|so4=0.379|conduc=5.625|ppt=129.527</t>
  </si>
  <si>
    <t>criteria3=92|nh4=0.228|cl=0.173|conduc=4.760|ppt=160.503</t>
  </si>
  <si>
    <t>WaterYear aggregation corrections due to database time offset error corrections</t>
  </si>
  <si>
    <t>TY1207SW|TY1589SW|TY8109SW|TY8154SW</t>
  </si>
  <si>
    <t>BM01</t>
  </si>
  <si>
    <t>202205 TO 202211</t>
  </si>
  <si>
    <t>(various chem fields)|crit3=99|ppt=(4.093|3.785)</t>
  </si>
  <si>
    <t>(various chem fields)|crit3=100|ppt=(3.683|3.835)</t>
  </si>
  <si>
    <t>(various chem fields)|daysSample=91|crit1=85|crit2=85|ppt=(12.7|10.62)</t>
  </si>
  <si>
    <t>(various chem fields)|daysSample=78|crit1=100|crit2=100|ppt=(12.29|10.67)</t>
  </si>
  <si>
    <t>criteria1 = 58|criteria2 = 63|mg = 0.371|na = 3.166|nh4 = 0.043|no3 = 0.361|cl = 5.752|so4 = 1.110|ph = 5.081|conduc = 27.167|ppt = 50.143|</t>
  </si>
  <si>
    <t>criteria1 = 71|criteria2 = 78|mg = 0.370|na = 3.158|nh4 = 0.041|no3 = 0.342|cl = 5.736|so4 = 1.055|ph = 5.152|conduc = 26.574|ppt = 49.783|</t>
  </si>
  <si>
    <t>202203 TO 202211</t>
  </si>
  <si>
    <t>LASTDATE = '09/20/2022 17:35'|criteria1 = 49|criteria2 = 51|ca = 0.163|mg = 0.311|na = 2.642|no3 = 0.346|cl = 4.792|so4 = 0.873|ph = 5.213|conduc = 22.601|ppt = 35.157|</t>
  </si>
  <si>
    <t>ca = 0.394|mg = 1.085|k = 0.355|na = 9.343|nh4 = 0.036|no3 = 0.332|cl = 17.143|so4 = 2.879|ph = 4.877|conduc = 72.268|ppt = 78.080|</t>
  </si>
  <si>
    <t>LASTDATE = '10/04/2022 13:00', criteria1 = 90|criteria2 = 93|ca = 0.164|mg = 0.312|na = 2.654|no3 = 0.343|cl = 4.813|so4 = 0.877|ph = 5.214|conduc = 22.682|ppt = 34.746|</t>
  </si>
  <si>
    <t>ca = 0.389|mg = 1.072|k = 0.352|na = 9.243|nh4 = 0.031|no3 = 0.280|cl = 16.958|so4 = 2.684|ph = 5.030|conduc = 69.888|ppt = 78.130|</t>
  </si>
  <si>
    <t>WA99</t>
  </si>
  <si>
    <t>TY7078SW|TY7347SW|TY8594SW|TY8595SW|TY9185SW|TY9248SW|TY9547SW</t>
  </si>
  <si>
    <t>TY9185SW|TY9248SW|TY9547SW|TZ0058SW|TZ0362SW|TZ0890SW|TZ1035SW|TZ1337SW|TZ1564SW|TZ3260SW|TZ3476SW|TZ5454SW|TZ5651SW|TZ8048SW|TZ8266SW|TZ8984SW|TZ9239SW|TZ9517SW|TZ9691SW|TZ9976SW|UA0241SW|UA0494SW|UA0733SW|UA1501SW|UA1739SW|UA2177SW|UA2389SW</t>
  </si>
  <si>
    <t>T2500727|T2500894|T2501529|T2501856|T2502324|T2502712|T2503314|T2503619|T2504150|T2504728|T2505050|T2505704|T2508821|T2509736|T2509735|T2510101|T2510362|T2510628</t>
  </si>
  <si>
    <t>202501 TO 202511</t>
  </si>
  <si>
    <t>(various chem fields)|crit3=(99|100|44)|ppt=(19.144|20.269|23.216)</t>
  </si>
  <si>
    <t>(various chem fields)|crit3=(99|100|38)|ppt=9.119|18.11|25.375)</t>
  </si>
  <si>
    <t>(various chem fields)|crit3=(47|83|99|100|13|100|100|92|100)|ppt=(12.014|8.788|14.935|3.81|1.194|11.557|6.96|15.621|31.394)</t>
  </si>
  <si>
    <t>(various chem fields)|crit3=(46|80|99|100|14|100|100|92|100)|ppt=(11.963|8.89|14.961|3.708|1.067|12.04|7.01|15.621|28.016)</t>
  </si>
  <si>
    <t>(various chem fields)|crit3=(57|67|97|91|57|100|47)|ppt=(19.734|7.188|16.034|7.544|12.929|7.067|4.293)</t>
  </si>
  <si>
    <t>(various chem fields)|crit3=(64|72|97|92|71|100|47)|ppt=(19.378|6.858|18.726|7.366|12.497|6.883|4.293)</t>
  </si>
  <si>
    <t>202401 TO 202408</t>
  </si>
  <si>
    <t>202410 to 202412</t>
  </si>
  <si>
    <t>(various chem fields)|crit1=74|crit3=97|ppt=3.632|svol=2417.4</t>
  </si>
  <si>
    <t>(various chem fields)|crit1=100|crit3=100|ppt=3.581|svol=2426.8</t>
  </si>
  <si>
    <t>(various chem fields)|crit3=(97|100|100)|ppt=(11.963|21.361|25.476)</t>
  </si>
  <si>
    <t>(various chem fields)|crit3=(96|100|100)|ppt=(12.192|21.387|25.552)</t>
  </si>
  <si>
    <t>(various chem fields)|ppt=29.515</t>
  </si>
  <si>
    <t>(various chem fields)|ppt=27.33</t>
  </si>
  <si>
    <t>202210 TO 202211</t>
  </si>
  <si>
    <t>(various chem fields)|crit3=(53|97|84|96)|ppt=(44.018|27.813|6.35|34.138)</t>
  </si>
  <si>
    <t>(various chem fields)|crit3=(48|97|85|96)|ppt=(46.228|27.838|6.121|34.671)</t>
  </si>
  <si>
    <t>202212 to 202311</t>
  </si>
  <si>
    <t>(various chem fields)|crit1=(83|62|78|84)|crit3=(81|82|83|99)|ppt=(58.317|36.506|12.985|36.957)|svol=(29228.8|20339.3|7418.4|23456.8)</t>
  </si>
  <si>
    <t>(various chem fields)|crit1=(83|62|78|92)|crit3=(83|88|82|99)|ppt=(54.253|38.589|12.802|37.16)|svol=(29228.8|20339.3|7418.4|23466.2)</t>
  </si>
  <si>
    <t>202312 to 202411</t>
  </si>
  <si>
    <t>criteria3 = 53|ca = 0.026|mg = 0.011|k = 0.014|na = 0.109|no3 = 0.114|cl = 0.191|so4 = 0.090|ph = 5.449|conduc = 2.879|ppt = 154.178</t>
  </si>
  <si>
    <t>criteria3 = 90|na = 0.130|no3 = 0.158|cl = 0.228|conduc = 3.402|ppt = 117.500</t>
  </si>
  <si>
    <t>criteria1 = 78|criteria3 = 88|mg = 0.015|na = 0.133|no3 = 0.125|cl = 0.242|so4 = 0.091|conduc = 3.224|ppt = 140.340|sVol = 73075.200</t>
  </si>
  <si>
    <t>criteria3 = 55|ca = 0.027|mg = 0.012|k = 0.015|na = 0.120|no3 = 0.118|cl = 0.211|so4 = 0.096|ph = 5.442|conduc = 2.992|ppt = 154.203</t>
  </si>
  <si>
    <t>criteria3 = 91|na = 0.133|no3 = 0.156|cl = 0.235|conduc = 3.420|ppt = 120.498</t>
  </si>
  <si>
    <t>criteria1 = 76|criteria3 = 85|mg = 0.014|na = 0.128|no3 = 0.124|cl = 0.233|so4 = 0.089|conduc = 3.179|ppt = 138.847|sVol = 73065.800</t>
  </si>
  <si>
    <t>criteria3 = 81|ca = 0.034|mg = 0.016|na = 0.141|no3 = 0.166|cl = 0.245|so4 = 0.122|ph = 5.356|conduc = 3.523|ppt = 119.151</t>
  </si>
  <si>
    <t>criteria1 = 76|criteria3 = 84|ca = 0.018|na = 0.117|cl = 0.211|so4 = 0.089|ph = 5.393|conduc = 3.148|ppt = 134.021|sVol = 73306.900</t>
  </si>
  <si>
    <t>criteria3 = 79|ca = 0.033|mg = 0.015|na = 0.131|no3 = 0.165|cl = 0.227|so4 = 0.118|ph = 5.358|conduc = 3.438|ppt = 119.456</t>
  </si>
  <si>
    <t>criteria1 = 78|criteria3 = 87|ca = 0.019|na = 0.120|cl = 0.216|so4 = 0.091|ph = 5.395|conduc = 3.168|ppt = 131.856|sVol = 73316.300</t>
  </si>
  <si>
    <t>292310 TO 202409</t>
  </si>
  <si>
    <t>T2406870</t>
  </si>
  <si>
    <t>ppt=1.27|sub_ppt=1.27|valcode=''|invalcode='v'</t>
  </si>
  <si>
    <t>ppt=0.00|sub_ppt=0.00|valcode='d'|invalcode=''</t>
  </si>
  <si>
    <t>Sample update due to database time offset error correction</t>
  </si>
  <si>
    <t>UA2787SW|UA3157SW|UA4158SW|T2400158|T2400459|T2401377|T2401638|T2401899|T2402290|T2402613|T2402901|T2403116|T2403355|T2403624|T2403884|T2406237|T2406509|T2407204|T2407680|T2407900|T2407958|T2408245|T2409102|T2409326|T2409442|T2409868|T2410174|T2500108|T2500356</t>
  </si>
  <si>
    <t>202501 TO 202509</t>
  </si>
  <si>
    <t>TY7017SW|TY7348SW|TY7645SW|TY7984SW|TY8493SW|TY8506SW</t>
  </si>
  <si>
    <t>TY9829SW|TZ0792SW|TZ1110SW|TZ1333SW|TZ1657SW|TZ1771SW|TZ3022SW|TZ3021SW|TZ3375SW|TZ3470SW|TZ7991SW|TZ8238SW|TZ8974SW|TZ9227SW|TZ9475SW|TZ9647SW|TZ9974SW|UA0244SW|UA0337SW|UA0620SW|UA1552SW|UA1751SW|UA2180SW|UA2517SW</t>
  </si>
  <si>
    <t>UA2759SW|T2400157|T2400463|T2401401|T2402610|T2403352|T2403617|T2409108|T2409349|T2409464|T2409689|T2500249|T2500359</t>
  </si>
  <si>
    <t>T2500582|T2503410|T2503645|T2504800|T2504998|T2505259|T2509419</t>
  </si>
  <si>
    <t>(various chem fields)|crit3=(100|83|82)|ppt=(17.729|21.031|22.75)</t>
  </si>
  <si>
    <t>(various chem fields)|crit3=(100|92|83)|ppt=(17.247|21.768|23.029)</t>
  </si>
  <si>
    <t>(various chem fields)|crit3=(79|68|100|100|0|99|82|100|100)|ppt=(16.104|12.065|17.323|21.615|0.711|10.185|7.264|21.92|36.982)</t>
  </si>
  <si>
    <t>(various chem fields)|crit3=(79|68|100|100|0|99|94|100|100)|ppt=(16.027|11.709|17.348|21.819|0.203|10.312|7.62|21.92|36.83)</t>
  </si>
  <si>
    <t>(various chem fields)|fullchemlab=(1|4|4|2|1|4|3)|crit1=(24|100|80|78|60|99|68)|crit3=(100|100|100|96|74|100|62)|ppt=(9.474|10.159|14.144|12.684|6.731|29.921|29.171)</t>
  </si>
  <si>
    <t>(various chem fields)|fullchemlab=(1|4|4|2|1|5|3)|crit1=(24|100|80|78|60|79|68)|crit3=(100|100|100|92|75|100|63)|ppt=(9.55|10.209|14.297|13.344|7.137|29.845|29.21)</t>
  </si>
  <si>
    <t>(various chem fields)|crit3=90|ppt=38.989</t>
  </si>
  <si>
    <t>(various chem fields)|crit3=95|ppt=39.243</t>
  </si>
  <si>
    <t>(various chem fields)|crit3=(78|99|86|96)|ppt=(50.918|42.977|5.029|39.37)</t>
  </si>
  <si>
    <t>(various chem fields)|crit3=(78|99|96|99)|ppt=(50.766|43.205|4.521|39.853)</t>
  </si>
  <si>
    <t>(various chem fields)|fullchemlab=(10|8|4|10)|crit1=(77|78|71|99)|crit3=(100|98|81|100)|ppt=(56.615|38.441|11.151|46.725)</t>
  </si>
  <si>
    <t>(various chem fields)|fullchemlab=(10|8|4|11)|crit1=(77|78|71|92)|crit3=(100|97|82|100)|ppt=(56.59|39.253|11.557|46.648)</t>
  </si>
  <si>
    <t>criteria3 = 89|ca = 0.033|na = 0.210|nh4 = 0.114|no3 = 0.243|cl = 0.371|ph = 5.483|conduc = 4.122|ppt = 141.208</t>
  </si>
  <si>
    <t>criteria3 = 94|na = 0.267|nh4 = 0.093|no3 = 0.198|cl = 0.476|so4 = 0.163|ph = 5.507|conduc = 4.401|ppt = 152.527</t>
  </si>
  <si>
    <t>fullChemLab = 30|criteria1 = 78|na = 0.234|cl = 0.440|so4 = 0.143|ph = 5.518|conduc = 4.056|ppt = 145.120</t>
  </si>
  <si>
    <t>criteria3 = 91|ca = 0.034|na = 0.214|nh4 = 0.113|no3 = 0.242|cl = 0.379|ph = 5.482|conduc = 4.145|ppt = 141.741</t>
  </si>
  <si>
    <t>criteria3 = 95|na = 0.266|nh4 = 0.092|no3 = 0.197|cl = 0.475|so4 = 0.162|ph = 5.508|conduc = 4.391|ppt = 152.146</t>
  </si>
  <si>
    <t>fullChemLab = 31|criteria1 = 76|na = 0.233|cl = 0.437|so4 = 0.142|ph = 5.519|conduc = 4.043|ppt = 146.429</t>
  </si>
  <si>
    <t>criteria3 = 89|na = 0.259|nh4 = 0.123|cl = 0.455|po4 = 0.006|ph = 5.493|conduc = 4.594|ppt = 147.870</t>
  </si>
  <si>
    <t>k = 0.025|na = 0.215|no3 = 0.179|cl = 0.386|po4 = 0.012|ph = 5.514|conduc = 3.968|ppt = 141.102</t>
  </si>
  <si>
    <t>criteria3 = 91|na = 0.262|nh4 = 0.122|cl = 0.462|po4 = 0.005|ph = 5.492|conduc = 4.613|ppt = 147.819</t>
  </si>
  <si>
    <t>k = 0.026|na = 0.213|no3 = 0.178|cl = 0.384|po4 = 0.013|ph = 5.516|conduc = 3.955|ppt = 142.651</t>
  </si>
  <si>
    <t>T2507478|T2507718|T2509602|T2509934|T2510962|T2511217</t>
  </si>
  <si>
    <t>202508 TO 202512</t>
  </si>
  <si>
    <t>TX2903SW|TX3175SW|TX3973SW|TX4281SW|TX6140SW</t>
  </si>
  <si>
    <t>TX6424SW|TX9987SW|TY0257SW|TY0707SW|TY6020SW|TY6226SW|TY9493SW</t>
  </si>
  <si>
    <t>202501 TO 202512</t>
  </si>
  <si>
    <t>TY9825SW|TZ0210SW|TZ0591SW|TZ1517SW|TZ1794SW|TZ3572SW|TZ4163SW|TZ5787SW|TZ5900SW|TZ6252SW|TZ6501SW|TZ6680SW|TZ7254SW|TZ7519SW|TZ9742SW|TZ9913SW</t>
  </si>
  <si>
    <t>UA2884SW|UA3073SW|UA3393SW|UA3693SW|T2400446|T2400642|T2402065|T2402304|T2402680|T2402910|T2405245|T2405607|T2409465|T2409661|T2410198|T2500342</t>
  </si>
  <si>
    <t>T2503579|T2503818|T2504564|T2504770|T2509249|T2509502|T2509525|T2509733|T2509906</t>
  </si>
  <si>
    <t>MA98</t>
  </si>
  <si>
    <t xml:space="preserve">ND11  </t>
  </si>
  <si>
    <t>(various chem fields)|ppt=(18.11|15.646|5.969)</t>
  </si>
  <si>
    <t>(various chem fields)|ppt=(17.12|16.535|5.918)</t>
  </si>
  <si>
    <t>MONTHLY 2021 (9|10|12)</t>
  </si>
  <si>
    <t>MONTHLY 2022 (1|4|9|10|12)</t>
  </si>
  <si>
    <t>MONTHLY 2023 (1|2|3|4|5|6|7|8|10)</t>
  </si>
  <si>
    <t>MONTHLY 2024 (1|2|3|4|5|7|11|12)</t>
  </si>
  <si>
    <t>(various chem fields)|crit1=(99|80|99|99|99)|crit3=(100|99|100|100|100)ppt=(7.112|8.534|10.897|10.897|16.967)</t>
  </si>
  <si>
    <t>(various chem fields)|crit1=(99|99|99|99|99)|crit3=(100|100|100|100|100)|ppt=(7.061|8.509|10.922|10.871|16.993)</t>
  </si>
  <si>
    <t>(various chem fields)|crit3=(100|96|100|73|97|100|100|100|100)|ppt=(14.91|4.242|14.707|9.474|5.588|9.906|26.924|12.04|4.369)</t>
  </si>
  <si>
    <t>(various chem fields)|crit3=(100|95|100|73|97|100|100|100|100)|ppt=(14.834|3.734|14.503|9.5|5.563|9.931|26.899|12.09|4.343)</t>
  </si>
  <si>
    <t>(various chem fields)|crit3=(100|0|99|47|67|100|94|70)|ppt=(20.574|1.067|23.114|10.363|7.595|3.886|9.779|17.272)</t>
  </si>
  <si>
    <t>(various chem fields)|crit3=(100|0|99|46|67|100|93|70)|ppt=(20.447|1.016|23.089|10.338|7.569|3.861|9.601|17.247)</t>
  </si>
  <si>
    <t>202201 to 202212</t>
  </si>
  <si>
    <t>202301 TO 202310</t>
  </si>
  <si>
    <t>SEASONAL 2021 (4)</t>
  </si>
  <si>
    <t>SEASONAL 2022 (1|2|4)</t>
  </si>
  <si>
    <t>SEASONAL 2023 (1|2|3|4)</t>
  </si>
  <si>
    <t>SEASONAL 2024 (1|2|3|4)</t>
  </si>
  <si>
    <t>(various chem fields)|ppt=38.075</t>
  </si>
  <si>
    <t>(various chem fields)|ppt=38.176</t>
  </si>
  <si>
    <t>(various chem fields)|crit1=(99|83|99)|ppt=(25.171|17.831|27.838)</t>
  </si>
  <si>
    <t>(various chem fields)|crit1=(99|91|99)|ppt=(25.171|17.805|27.838)</t>
  </si>
  <si>
    <t>(various chem fields)|ppt=(36.119|29.769|48.87|25.781)</t>
  </si>
  <si>
    <t>(various chem fields)|ppt=(35.56|29.566|48.92|25.756)</t>
  </si>
  <si>
    <t>(various chem fields)|ppt=(41.656|41.072|26.365|14.402)</t>
  </si>
  <si>
    <t>(various chem fields)|ppt=(41.478|40.996|26.34|14.224)</t>
  </si>
  <si>
    <t>ca = 0.065|mg = 0.046|na = 0.383|nh4 = 0.175|no3 = 0.488|cl = 0.697|so4 = 0.314|ph = 5.257|conduc = 6.724|ppt = 144.719</t>
  </si>
  <si>
    <t>criteria1 = 94|ph = 5.316|ppt = 96.799</t>
  </si>
  <si>
    <t>ca = 0.052|na = 0.413|nh4 = 0.153|no3 = 0.489|cl = 0.728|so4 = 0.305|conduc = 7.229|ppt = 143.586</t>
  </si>
  <si>
    <t>ca = 0.073|mg = 0.051|na = 0.446|nh4 = 0.179|no3 = 0.532|cl = 0.797|so4 = 0.307|conduc = 6.955|ppt = 120.752</t>
  </si>
  <si>
    <t>ca = 0.066|mg = 0.045|na = 0.381|nh4 = 0.177|no3 = 0.491|cl = 0.693|so4 = 0.315|ph = 5.261|conduc = 6.725|ppt = 144.871</t>
  </si>
  <si>
    <t>criteria1 = 96|ph = 5.317|ppt = 96.749</t>
  </si>
  <si>
    <t>ca = 0.051|na = 0.409|nh4 = 0.152|no3 = 0.487|cl = 0.722|so4 = 0.303|conduc = 7.192|ppt = 142.824</t>
  </si>
  <si>
    <t>ca = 0.072|mg = 0.052|na = 0.439|nh4 = 0.178|no3 = 0.528|cl = 0.787|so4 = 0.306|conduc = 6.906|ppt = 120.269</t>
  </si>
  <si>
    <t>criteria3 = 97|ca = 0.060|na = 0.392|nh4 = 0.150|no3 = 0.444|cl = 0.726|so4 = 0.290|ph = 5.285|conduc = 6.573|ppt = 162.854</t>
  </si>
  <si>
    <t>criteria1 = 94|mg = 0.067|na = 0.570|nh4 = 0.207|no3 = 0.610|cl = 1.010|ph = 5.264|conduc = 8.429|ppt = 89.764</t>
  </si>
  <si>
    <t>ca = 0.057|k = 0.029|na = 0.509|nh4 = 0.156|no3 = 0.496|cl = 0.904|so4 = 0.345|ph = 5.232|conduc = 7.987|ppt = 148.438</t>
  </si>
  <si>
    <t>na = 0.435|nh4 = 0.163|no3 = 0.470|cl = 0.774|so4 = 0.280|conduc = 6.634|ppt = 121.488</t>
  </si>
  <si>
    <t>criteria3 = 98|ca = 0.061|na = 0.393|nh4 = 0.152|no3 = 0.445|cl = 0.727|so4 = 0.291|ph = 5.287|conduc = 6.584|ppt = 163.845</t>
  </si>
  <si>
    <t>criteria1 = 96|mg = 0.066|na = 0.567|nh4 = 0.208|no3 = 0.613|cl = 1.005|ph = 5.266|conduc = 8.430|ppt = 88.875</t>
  </si>
  <si>
    <t>ca = 0.056|k = 0.028|na = 0.506|nh4 = 0.155|no3 = 0.494|cl = 0.898|so4 = 0.343|ph = 5.233|conduc = 7.955|ppt = 147.701</t>
  </si>
  <si>
    <t>na = 0.427|nh4 = 0.162|no3 = 0.467|cl = 0.762|so4 = 0.279|conduc = 6.580|ppt = 121.183</t>
  </si>
  <si>
    <t>202310 TO 202409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</si>
</sst>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\ h:mm;@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22" fontId="0" fillId="0" borderId="0" xfId="0" applyNumberFormat="1" applyAlignment="1">
      <alignment horizontal="left"/>
    </xf>
    <xf numFmtId="0" fontId="0" fillId="0" borderId="0" xfId="0" applyAlignment="1">
      <alignment vertical="center" wrapText="1"/>
    </xf>
    <xf numFmtId="1" fontId="0" fillId="0" borderId="0" xfId="0" applyNumberFormat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ill="1"/>
    <xf numFmtId="0" fontId="0" fillId="0" borderId="0" xfId="0" applyNumberFormat="1" applyFill="1" applyAlignment="1">
      <alignment horizontal="left"/>
    </xf>
    <xf numFmtId="1" fontId="0" fillId="0" borderId="0" xfId="0" applyNumberFormat="1" applyFill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wrapText="1"/>
    </xf>
    <xf numFmtId="22" fontId="0" fillId="0" borderId="0" xfId="0" applyNumberFormat="1" applyFont="1" applyAlignment="1">
      <alignment horizontal="center"/>
    </xf>
    <xf numFmtId="164" fontId="0" fillId="0" borderId="0" xfId="0" applyNumberFormat="1" applyFont="1" applyAlignment="1">
      <alignment horizontal="center"/>
    </xf>
    <xf numFmtId="22" fontId="0" fillId="0" borderId="0" xfId="0" applyNumberFormat="1" applyFont="1" applyBorder="1" applyAlignment="1">
      <alignment horizontal="center"/>
    </xf>
    <xf numFmtId="22" fontId="0" fillId="0" borderId="0" xfId="0" applyNumberFormat="1" applyFont="1" applyFill="1" applyAlignment="1">
      <alignment horizontal="center"/>
    </xf>
    <xf numFmtId="22" fontId="0" fillId="0" borderId="0" xfId="0" applyNumberFormat="1" applyAlignment="1">
      <alignment horizontal="center"/>
    </xf>
    <xf numFmtId="22" fontId="0" fillId="0" borderId="0" xfId="0" applyNumberFormat="1" applyFill="1" applyAlignment="1">
      <alignment horizontal="center"/>
    </xf>
    <xf numFmtId="0" fontId="2" fillId="0" borderId="0" xfId="1"/>
    <xf numFmtId="0" fontId="0" fillId="0" borderId="0" xfId="0" applyFont="1" applyFill="1"/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vertical="center" wrapText="1"/>
    </xf>
    <xf numFmtId="22" fontId="0" fillId="0" borderId="0" xfId="0" quotePrefix="1" applyNumberFormat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N@2588S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AA443"/>
  <sheetViews>
    <sheetView tabSelected="1" workbookViewId="0">
      <pane xSplit="1" ySplit="1" topLeftCell="B366" activePane="bottomRight" state="frozen"/>
      <selection pane="topRight" activeCell="B1" sqref="B1"/>
      <selection pane="bottomLeft" activeCell="A2" sqref="A2"/>
      <selection pane="bottomRight" activeCell="C382" sqref="C382"/>
    </sheetView>
  </sheetViews>
  <sheetFormatPr defaultRowHeight="15" x14ac:dyDescent="0.25"/>
  <cols>
    <col min="1" max="1" width="28.85546875" style="1" customWidth="1"/>
    <col min="2" max="2" width="18" bestFit="1" customWidth="1"/>
    <col min="3" max="3" width="41.42578125" customWidth="1"/>
    <col min="4" max="4" width="21.5703125" customWidth="1"/>
    <col min="5" max="5" width="49.7109375" customWidth="1"/>
    <col min="6" max="6" width="36.5703125" customWidth="1"/>
    <col min="7" max="7" width="28.5703125" bestFit="1" customWidth="1"/>
    <col min="8" max="8" width="16.85546875" bestFit="1" customWidth="1"/>
    <col min="9" max="9" width="19.42578125" bestFit="1" customWidth="1"/>
    <col min="10" max="10" width="16.42578125" bestFit="1" customWidth="1"/>
    <col min="11" max="11" width="16.42578125" customWidth="1"/>
    <col min="12" max="12" width="12.140625" bestFit="1" customWidth="1"/>
    <col min="13" max="13" width="17.42578125" bestFit="1" customWidth="1"/>
    <col min="14" max="14" width="17.85546875" bestFit="1" customWidth="1"/>
    <col min="15" max="15" width="16.140625" bestFit="1" customWidth="1"/>
    <col min="16" max="16" width="12.5703125" bestFit="1" customWidth="1"/>
    <col min="17" max="17" width="16.42578125" bestFit="1" customWidth="1"/>
    <col min="18" max="18" width="16.5703125" bestFit="1" customWidth="1"/>
    <col min="19" max="19" width="11.28515625" bestFit="1" customWidth="1"/>
    <col min="20" max="20" width="13.85546875" bestFit="1" customWidth="1"/>
    <col min="21" max="21" width="13.42578125" bestFit="1" customWidth="1"/>
    <col min="22" max="22" width="8.140625" bestFit="1" customWidth="1"/>
    <col min="23" max="23" width="19.5703125" bestFit="1" customWidth="1"/>
    <col min="24" max="24" width="15.42578125" bestFit="1" customWidth="1"/>
    <col min="25" max="25" width="25.28515625" bestFit="1" customWidth="1"/>
    <col min="26" max="26" width="19.85546875" bestFit="1" customWidth="1"/>
    <col min="27" max="27" width="80.28515625" customWidth="1"/>
  </cols>
  <sheetData>
    <row r="1" spans="1:27" x14ac:dyDescent="0.25">
      <c r="A1" s="10" t="s">
        <v>0</v>
      </c>
      <c r="B1" s="10" t="s">
        <v>207</v>
      </c>
      <c r="C1" s="10" t="s">
        <v>1</v>
      </c>
      <c r="D1" s="10" t="s">
        <v>377</v>
      </c>
      <c r="E1" s="10" t="s">
        <v>2</v>
      </c>
      <c r="F1" s="10" t="s">
        <v>3</v>
      </c>
      <c r="G1" s="11" t="s">
        <v>208</v>
      </c>
      <c r="H1" s="11" t="s">
        <v>5</v>
      </c>
      <c r="I1" s="11" t="s">
        <v>6</v>
      </c>
      <c r="J1" s="11" t="s">
        <v>7</v>
      </c>
      <c r="K1" s="11" t="s">
        <v>376</v>
      </c>
      <c r="L1" s="11" t="s">
        <v>206</v>
      </c>
      <c r="M1" s="11" t="s">
        <v>8</v>
      </c>
      <c r="N1" s="11" t="s">
        <v>9</v>
      </c>
      <c r="O1" s="11" t="s">
        <v>10</v>
      </c>
      <c r="P1" s="10" t="s">
        <v>11</v>
      </c>
      <c r="Q1" s="10" t="s">
        <v>12</v>
      </c>
      <c r="R1" s="10" t="s">
        <v>13</v>
      </c>
      <c r="S1" s="10" t="s">
        <v>14</v>
      </c>
      <c r="T1" s="10" t="s">
        <v>15</v>
      </c>
      <c r="U1" s="10" t="s">
        <v>16</v>
      </c>
      <c r="V1" s="10" t="s">
        <v>17</v>
      </c>
      <c r="W1" s="10" t="s">
        <v>18</v>
      </c>
      <c r="X1" s="10" t="s">
        <v>19</v>
      </c>
      <c r="Y1" s="10" t="s">
        <v>203</v>
      </c>
      <c r="Z1" s="10" t="s">
        <v>204</v>
      </c>
      <c r="AA1" s="12" t="s">
        <v>4</v>
      </c>
    </row>
    <row r="2" spans="1:27" x14ac:dyDescent="0.25">
      <c r="A2" s="14">
        <v>44910.5</v>
      </c>
      <c r="B2" s="1">
        <f t="shared" ref="B2:B33" si="0">((YEAR(A2)*100+MONTH(A2)))</f>
        <v>202212</v>
      </c>
      <c r="C2" s="1" t="s">
        <v>20</v>
      </c>
      <c r="D2" s="1" t="s">
        <v>83</v>
      </c>
      <c r="E2" s="2" t="s">
        <v>63</v>
      </c>
      <c r="F2" s="2" t="s">
        <v>63</v>
      </c>
      <c r="G2" s="8" t="s">
        <v>209</v>
      </c>
      <c r="H2" s="9">
        <v>1</v>
      </c>
      <c r="I2" s="9"/>
      <c r="J2" s="9"/>
      <c r="K2" s="9"/>
      <c r="L2" s="9">
        <v>1</v>
      </c>
      <c r="M2" s="9"/>
      <c r="N2" s="9"/>
      <c r="O2" s="9"/>
      <c r="P2" s="5"/>
      <c r="Q2" s="5"/>
      <c r="R2" s="5">
        <v>1</v>
      </c>
      <c r="S2" s="5"/>
      <c r="T2" s="5"/>
      <c r="U2" s="5">
        <v>1</v>
      </c>
      <c r="V2" s="5"/>
      <c r="W2" s="5"/>
      <c r="X2" s="5">
        <v>1</v>
      </c>
      <c r="Y2" s="5"/>
      <c r="Z2" s="5"/>
      <c r="AA2" s="4" t="s">
        <v>148</v>
      </c>
    </row>
    <row r="3" spans="1:27" x14ac:dyDescent="0.25">
      <c r="A3" s="14">
        <v>44931.965277777781</v>
      </c>
      <c r="B3" s="1">
        <f t="shared" si="0"/>
        <v>202301</v>
      </c>
      <c r="C3" s="1" t="s">
        <v>21</v>
      </c>
      <c r="D3" s="1" t="s">
        <v>414</v>
      </c>
      <c r="E3" s="3" t="str">
        <f>"dateOff = 12/1/2021  00:00"</f>
        <v>dateOff = 12/1/2021  00:00</v>
      </c>
      <c r="F3" s="3" t="str">
        <f>"dateOff=11/30/2021  12:58"</f>
        <v>dateOff=11/30/2021  12:58</v>
      </c>
      <c r="G3" s="8">
        <v>202111</v>
      </c>
      <c r="H3" s="9"/>
      <c r="I3" s="9"/>
      <c r="J3" s="9">
        <v>1</v>
      </c>
      <c r="K3" s="9"/>
      <c r="L3" s="9">
        <v>1</v>
      </c>
      <c r="M3" s="9"/>
      <c r="N3" s="9"/>
      <c r="O3" s="9"/>
      <c r="P3" s="5"/>
      <c r="Q3" s="5">
        <v>1</v>
      </c>
      <c r="R3" s="5"/>
      <c r="S3" s="5"/>
      <c r="T3" s="5">
        <v>1</v>
      </c>
      <c r="U3" s="5"/>
      <c r="V3" s="5"/>
      <c r="W3" s="5">
        <v>1</v>
      </c>
      <c r="X3" s="5"/>
      <c r="Y3" s="5"/>
      <c r="Z3" s="5"/>
      <c r="AA3" s="4" t="s">
        <v>149</v>
      </c>
    </row>
    <row r="4" spans="1:27" x14ac:dyDescent="0.25">
      <c r="A4" s="14">
        <v>44935.979166666664</v>
      </c>
      <c r="B4" s="1">
        <f t="shared" si="0"/>
        <v>202301</v>
      </c>
      <c r="C4" s="1" t="s">
        <v>22</v>
      </c>
      <c r="D4" s="1" t="s">
        <v>378</v>
      </c>
      <c r="E4" s="3" t="str">
        <f>"dateOff=1/4/2022  17:00"</f>
        <v>dateOff=1/4/2022  17:00</v>
      </c>
      <c r="F4" s="3" t="str">
        <f>"dateOff=1/4/2022  16:40"</f>
        <v>dateOff=1/4/2022  16:40</v>
      </c>
      <c r="G4" s="8">
        <v>202112</v>
      </c>
      <c r="H4" s="9"/>
      <c r="I4" s="9"/>
      <c r="J4" s="9">
        <v>1</v>
      </c>
      <c r="K4" s="9"/>
      <c r="L4" s="9">
        <v>1</v>
      </c>
      <c r="M4" s="9"/>
      <c r="N4" s="9"/>
      <c r="O4" s="9"/>
      <c r="P4" s="5"/>
      <c r="Q4" s="5">
        <v>1</v>
      </c>
      <c r="R4" s="5"/>
      <c r="S4" s="5"/>
      <c r="T4" s="5">
        <v>1</v>
      </c>
      <c r="U4" s="5"/>
      <c r="V4" s="5"/>
      <c r="W4" s="5">
        <v>1</v>
      </c>
      <c r="X4" s="5"/>
      <c r="Y4" s="5"/>
      <c r="Z4" s="5"/>
      <c r="AA4" s="4" t="s">
        <v>150</v>
      </c>
    </row>
    <row r="5" spans="1:27" x14ac:dyDescent="0.25">
      <c r="A5" s="14">
        <v>44936.840277777781</v>
      </c>
      <c r="B5" s="1">
        <f t="shared" si="0"/>
        <v>202301</v>
      </c>
      <c r="C5" s="1" t="s">
        <v>23</v>
      </c>
      <c r="D5" s="1" t="s">
        <v>415</v>
      </c>
      <c r="E5" s="2" t="s">
        <v>64</v>
      </c>
      <c r="F5" s="2" t="s">
        <v>108</v>
      </c>
      <c r="G5" s="8">
        <v>202112</v>
      </c>
      <c r="H5" s="9">
        <v>1</v>
      </c>
      <c r="I5" s="9"/>
      <c r="J5" s="9"/>
      <c r="K5" s="9"/>
      <c r="L5" s="9">
        <v>1</v>
      </c>
      <c r="M5" s="9"/>
      <c r="N5" s="9"/>
      <c r="O5" s="9"/>
      <c r="P5" s="5"/>
      <c r="Q5" s="5">
        <v>1</v>
      </c>
      <c r="R5" s="5"/>
      <c r="S5" s="5"/>
      <c r="T5" s="5">
        <v>1</v>
      </c>
      <c r="U5" s="5"/>
      <c r="V5" s="5"/>
      <c r="W5" s="5">
        <v>1</v>
      </c>
      <c r="X5" s="5"/>
      <c r="Y5" s="5"/>
      <c r="Z5" s="5"/>
      <c r="AA5" s="4" t="s">
        <v>151</v>
      </c>
    </row>
    <row r="6" spans="1:27" x14ac:dyDescent="0.25">
      <c r="A6" s="14">
        <v>44936.861111111109</v>
      </c>
      <c r="B6" s="1">
        <f t="shared" si="0"/>
        <v>202301</v>
      </c>
      <c r="C6" s="1" t="s">
        <v>24</v>
      </c>
      <c r="D6" s="1" t="s">
        <v>416</v>
      </c>
      <c r="E6" s="2" t="s">
        <v>65</v>
      </c>
      <c r="F6" s="2" t="s">
        <v>109</v>
      </c>
      <c r="G6" s="8">
        <v>202112</v>
      </c>
      <c r="H6" s="9">
        <v>1</v>
      </c>
      <c r="I6" s="9"/>
      <c r="J6" s="9">
        <v>1</v>
      </c>
      <c r="K6" s="9"/>
      <c r="L6" s="9">
        <v>1</v>
      </c>
      <c r="M6" s="9"/>
      <c r="N6" s="9"/>
      <c r="O6" s="9"/>
      <c r="P6" s="5"/>
      <c r="Q6" s="5">
        <v>1</v>
      </c>
      <c r="R6" s="5"/>
      <c r="S6" s="5"/>
      <c r="T6" s="5">
        <v>1</v>
      </c>
      <c r="U6" s="5"/>
      <c r="V6" s="5"/>
      <c r="W6" s="5">
        <v>1</v>
      </c>
      <c r="X6" s="5"/>
      <c r="Y6" s="5"/>
      <c r="Z6" s="5"/>
      <c r="AA6" s="4" t="s">
        <v>152</v>
      </c>
    </row>
    <row r="7" spans="1:27" x14ac:dyDescent="0.25">
      <c r="A7" s="14">
        <v>44937.625</v>
      </c>
      <c r="B7" s="1">
        <f t="shared" si="0"/>
        <v>202301</v>
      </c>
      <c r="C7" s="1" t="s">
        <v>25</v>
      </c>
      <c r="D7" s="1" t="s">
        <v>417</v>
      </c>
      <c r="E7" s="3" t="str">
        <f>"dateOff=11/2/2021 18:20"</f>
        <v>dateOff=11/2/2021 18:20</v>
      </c>
      <c r="F7" s="3" t="str">
        <f>"dateOff=11/2/2021  22:30"</f>
        <v>dateOff=11/2/2021  22:30</v>
      </c>
      <c r="G7" s="8">
        <v>202110</v>
      </c>
      <c r="H7" s="9"/>
      <c r="I7" s="9"/>
      <c r="J7" s="9">
        <v>1</v>
      </c>
      <c r="K7" s="9"/>
      <c r="L7" s="9">
        <v>1</v>
      </c>
      <c r="M7" s="9"/>
      <c r="N7" s="9"/>
      <c r="O7" s="9"/>
      <c r="P7" s="5"/>
      <c r="Q7" s="5">
        <v>1</v>
      </c>
      <c r="R7" s="5"/>
      <c r="S7" s="5"/>
      <c r="T7" s="5">
        <v>1</v>
      </c>
      <c r="U7" s="5"/>
      <c r="V7" s="5"/>
      <c r="W7" s="5">
        <v>1</v>
      </c>
      <c r="X7" s="5"/>
      <c r="Y7" s="5"/>
      <c r="Z7" s="5"/>
      <c r="AA7" s="4" t="s">
        <v>153</v>
      </c>
    </row>
    <row r="8" spans="1:27" x14ac:dyDescent="0.25">
      <c r="A8" s="14">
        <v>44957.739583333336</v>
      </c>
      <c r="B8" s="1">
        <f t="shared" si="0"/>
        <v>202301</v>
      </c>
      <c r="C8" s="1" t="s">
        <v>26</v>
      </c>
      <c r="D8" s="1" t="s">
        <v>418</v>
      </c>
      <c r="E8" s="2" t="s">
        <v>197</v>
      </c>
      <c r="F8" s="2" t="s">
        <v>198</v>
      </c>
      <c r="G8" s="8">
        <v>201512</v>
      </c>
      <c r="H8" s="9">
        <v>1</v>
      </c>
      <c r="I8" s="9"/>
      <c r="J8" s="9"/>
      <c r="K8" s="9"/>
      <c r="L8" s="9">
        <v>1</v>
      </c>
      <c r="M8" s="9"/>
      <c r="N8" s="9"/>
      <c r="O8" s="9"/>
      <c r="P8" s="5"/>
      <c r="Q8" s="5">
        <v>1</v>
      </c>
      <c r="R8" s="5"/>
      <c r="S8" s="5"/>
      <c r="T8" s="5">
        <v>1</v>
      </c>
      <c r="U8" s="5"/>
      <c r="V8" s="5"/>
      <c r="W8" s="5">
        <v>1</v>
      </c>
      <c r="X8" s="5"/>
      <c r="Y8" s="5"/>
      <c r="Z8" s="5"/>
      <c r="AA8" s="4" t="s">
        <v>154</v>
      </c>
    </row>
    <row r="9" spans="1:27" x14ac:dyDescent="0.25">
      <c r="A9" s="14">
        <v>44957.739583333336</v>
      </c>
      <c r="B9" s="1">
        <f t="shared" si="0"/>
        <v>202301</v>
      </c>
      <c r="C9" s="1" t="s">
        <v>27</v>
      </c>
      <c r="D9" s="1" t="s">
        <v>419</v>
      </c>
      <c r="E9" s="2" t="s">
        <v>199</v>
      </c>
      <c r="F9" s="2" t="s">
        <v>200</v>
      </c>
      <c r="G9" s="8">
        <v>201612</v>
      </c>
      <c r="H9" s="9">
        <v>1</v>
      </c>
      <c r="I9" s="9"/>
      <c r="J9" s="9"/>
      <c r="K9" s="9"/>
      <c r="L9" s="9">
        <v>1</v>
      </c>
      <c r="M9" s="9"/>
      <c r="N9" s="9"/>
      <c r="O9" s="9"/>
      <c r="P9" s="5"/>
      <c r="Q9" s="5">
        <v>1</v>
      </c>
      <c r="R9" s="5"/>
      <c r="S9" s="5"/>
      <c r="T9" s="5">
        <v>1</v>
      </c>
      <c r="U9" s="5"/>
      <c r="V9" s="5"/>
      <c r="W9" s="5">
        <v>1</v>
      </c>
      <c r="X9" s="5"/>
      <c r="Y9" s="5"/>
      <c r="Z9" s="5"/>
      <c r="AA9" s="4" t="s">
        <v>154</v>
      </c>
    </row>
    <row r="10" spans="1:27" x14ac:dyDescent="0.25">
      <c r="A10" s="14">
        <v>44957.885416666664</v>
      </c>
      <c r="B10" s="1">
        <f t="shared" si="0"/>
        <v>202301</v>
      </c>
      <c r="C10" s="1" t="s">
        <v>20</v>
      </c>
      <c r="D10" s="1" t="s">
        <v>46</v>
      </c>
      <c r="E10" s="2" t="str">
        <f>"limitNH4=0"</f>
        <v>limitNH4=0</v>
      </c>
      <c r="F10" s="2" t="str">
        <f>"limitNH4=1"</f>
        <v>limitNH4=1</v>
      </c>
      <c r="G10" s="8" t="s">
        <v>209</v>
      </c>
      <c r="H10" s="9">
        <v>1</v>
      </c>
      <c r="I10" s="9"/>
      <c r="J10" s="9"/>
      <c r="K10" s="9"/>
      <c r="L10" s="9">
        <v>1</v>
      </c>
      <c r="M10" s="9"/>
      <c r="N10" s="9"/>
      <c r="O10" s="9"/>
      <c r="P10" s="5"/>
      <c r="Q10" s="5"/>
      <c r="R10" s="5">
        <v>1</v>
      </c>
      <c r="S10" s="5"/>
      <c r="T10" s="5"/>
      <c r="U10" s="5">
        <v>1</v>
      </c>
      <c r="V10" s="5"/>
      <c r="W10" s="5"/>
      <c r="X10" s="5">
        <v>1</v>
      </c>
      <c r="Y10" s="5"/>
      <c r="Z10" s="5"/>
      <c r="AA10" s="4" t="s">
        <v>155</v>
      </c>
    </row>
    <row r="11" spans="1:27" x14ac:dyDescent="0.25">
      <c r="A11" s="14">
        <v>44957.9375</v>
      </c>
      <c r="B11" s="1">
        <f t="shared" si="0"/>
        <v>202301</v>
      </c>
      <c r="C11" s="1" t="s">
        <v>20</v>
      </c>
      <c r="D11" s="1" t="s">
        <v>46</v>
      </c>
      <c r="E11" s="2" t="s">
        <v>20</v>
      </c>
      <c r="F11" s="2" t="s">
        <v>20</v>
      </c>
      <c r="G11" s="8" t="s">
        <v>209</v>
      </c>
      <c r="H11" s="9">
        <v>1</v>
      </c>
      <c r="I11" s="9"/>
      <c r="J11" s="9"/>
      <c r="K11" s="9"/>
      <c r="L11" s="9"/>
      <c r="M11" s="9"/>
      <c r="N11" s="9">
        <v>1</v>
      </c>
      <c r="O11" s="9"/>
      <c r="P11" s="5"/>
      <c r="Q11" s="5"/>
      <c r="R11" s="5">
        <v>1</v>
      </c>
      <c r="S11" s="5"/>
      <c r="T11" s="5"/>
      <c r="U11" s="5">
        <v>1</v>
      </c>
      <c r="V11" s="5"/>
      <c r="W11" s="5"/>
      <c r="X11" s="5">
        <v>1</v>
      </c>
      <c r="Y11" s="5"/>
      <c r="Z11" s="5"/>
      <c r="AA11" s="4" t="s">
        <v>156</v>
      </c>
    </row>
    <row r="12" spans="1:27" x14ac:dyDescent="0.25">
      <c r="A12" s="14">
        <v>44957.989583333336</v>
      </c>
      <c r="B12" s="1">
        <f t="shared" si="0"/>
        <v>202301</v>
      </c>
      <c r="C12" s="1" t="s">
        <v>20</v>
      </c>
      <c r="D12" s="1" t="s">
        <v>46</v>
      </c>
      <c r="E12" s="2" t="s">
        <v>20</v>
      </c>
      <c r="F12" s="2" t="s">
        <v>20</v>
      </c>
      <c r="G12" s="8" t="s">
        <v>209</v>
      </c>
      <c r="H12" s="9">
        <v>1</v>
      </c>
      <c r="I12" s="9"/>
      <c r="J12" s="9"/>
      <c r="K12" s="9"/>
      <c r="L12" s="9"/>
      <c r="M12" s="9">
        <v>1</v>
      </c>
      <c r="N12" s="9"/>
      <c r="O12" s="9"/>
      <c r="P12" s="5"/>
      <c r="Q12" s="5"/>
      <c r="R12" s="5">
        <v>1</v>
      </c>
      <c r="S12" s="5"/>
      <c r="T12" s="5"/>
      <c r="U12" s="5">
        <v>1</v>
      </c>
      <c r="V12" s="5"/>
      <c r="W12" s="5"/>
      <c r="X12" s="5">
        <v>1</v>
      </c>
      <c r="Y12" s="5"/>
      <c r="Z12" s="5"/>
      <c r="AA12" s="4" t="s">
        <v>157</v>
      </c>
    </row>
    <row r="13" spans="1:27" ht="30" x14ac:dyDescent="0.25">
      <c r="A13" s="14">
        <v>44973.96875</v>
      </c>
      <c r="B13" s="1">
        <f t="shared" si="0"/>
        <v>202302</v>
      </c>
      <c r="C13" s="1" t="s">
        <v>20</v>
      </c>
      <c r="D13" s="1" t="s">
        <v>46</v>
      </c>
      <c r="E13" s="2" t="s">
        <v>20</v>
      </c>
      <c r="F13" s="2" t="s">
        <v>20</v>
      </c>
      <c r="G13" s="8" t="s">
        <v>211</v>
      </c>
      <c r="H13" s="9">
        <v>1</v>
      </c>
      <c r="I13" s="9"/>
      <c r="J13" s="9"/>
      <c r="K13" s="9"/>
      <c r="L13" s="9">
        <v>1</v>
      </c>
      <c r="M13" s="9"/>
      <c r="N13" s="9"/>
      <c r="O13" s="9"/>
      <c r="P13" s="5"/>
      <c r="Q13" s="5"/>
      <c r="R13" s="5">
        <v>1</v>
      </c>
      <c r="S13" s="5"/>
      <c r="T13" s="5"/>
      <c r="U13" s="5">
        <v>1</v>
      </c>
      <c r="V13" s="5"/>
      <c r="W13" s="5"/>
      <c r="X13" s="5">
        <v>1</v>
      </c>
      <c r="Y13" s="5"/>
      <c r="Z13" s="5"/>
      <c r="AA13" s="4" t="s">
        <v>158</v>
      </c>
    </row>
    <row r="14" spans="1:27" ht="30" x14ac:dyDescent="0.25">
      <c r="A14" s="14">
        <v>44974.6875</v>
      </c>
      <c r="B14" s="1">
        <f t="shared" si="0"/>
        <v>202302</v>
      </c>
      <c r="C14" s="1" t="s">
        <v>20</v>
      </c>
      <c r="D14" s="1" t="s">
        <v>46</v>
      </c>
      <c r="E14" s="2" t="s">
        <v>20</v>
      </c>
      <c r="F14" s="2" t="s">
        <v>20</v>
      </c>
      <c r="G14" s="8" t="s">
        <v>210</v>
      </c>
      <c r="H14" s="9">
        <v>1</v>
      </c>
      <c r="I14" s="9"/>
      <c r="J14" s="9"/>
      <c r="K14" s="9"/>
      <c r="L14" s="9"/>
      <c r="M14" s="9">
        <v>1</v>
      </c>
      <c r="N14" s="9"/>
      <c r="O14" s="9"/>
      <c r="P14" s="5"/>
      <c r="Q14" s="5"/>
      <c r="R14" s="5">
        <v>1</v>
      </c>
      <c r="S14" s="5"/>
      <c r="T14" s="5"/>
      <c r="U14" s="5">
        <v>1</v>
      </c>
      <c r="V14" s="5"/>
      <c r="W14" s="5"/>
      <c r="X14" s="5">
        <v>1</v>
      </c>
      <c r="Y14" s="5"/>
      <c r="Z14" s="5"/>
      <c r="AA14" s="4" t="s">
        <v>159</v>
      </c>
    </row>
    <row r="15" spans="1:27" ht="30" x14ac:dyDescent="0.25">
      <c r="A15" s="14">
        <v>44984.916666666664</v>
      </c>
      <c r="B15" s="1">
        <f t="shared" si="0"/>
        <v>202302</v>
      </c>
      <c r="C15" s="1" t="s">
        <v>20</v>
      </c>
      <c r="D15" s="1" t="s">
        <v>46</v>
      </c>
      <c r="E15" s="2" t="s">
        <v>20</v>
      </c>
      <c r="F15" s="2" t="s">
        <v>20</v>
      </c>
      <c r="G15" s="8">
        <v>201701</v>
      </c>
      <c r="H15" s="9">
        <v>1</v>
      </c>
      <c r="I15" s="9"/>
      <c r="J15" s="9"/>
      <c r="K15" s="9"/>
      <c r="L15" s="9">
        <v>1</v>
      </c>
      <c r="M15" s="9"/>
      <c r="N15" s="9"/>
      <c r="O15" s="9"/>
      <c r="P15" s="5"/>
      <c r="Q15" s="5"/>
      <c r="R15" s="5">
        <v>1</v>
      </c>
      <c r="S15" s="5"/>
      <c r="T15" s="5"/>
      <c r="U15" s="5">
        <v>1</v>
      </c>
      <c r="V15" s="5"/>
      <c r="W15" s="5"/>
      <c r="X15" s="5">
        <v>1</v>
      </c>
      <c r="Y15" s="5"/>
      <c r="Z15" s="5"/>
      <c r="AA15" s="4" t="s">
        <v>160</v>
      </c>
    </row>
    <row r="16" spans="1:27" x14ac:dyDescent="0.25">
      <c r="A16" s="14">
        <v>44984.958333333336</v>
      </c>
      <c r="B16" s="1">
        <f t="shared" si="0"/>
        <v>202302</v>
      </c>
      <c r="C16" s="1" t="s">
        <v>20</v>
      </c>
      <c r="D16" s="1" t="s">
        <v>46</v>
      </c>
      <c r="E16" s="2" t="s">
        <v>20</v>
      </c>
      <c r="F16" s="2" t="s">
        <v>20</v>
      </c>
      <c r="G16" s="8">
        <v>201701</v>
      </c>
      <c r="H16" s="9">
        <v>1</v>
      </c>
      <c r="I16" s="9"/>
      <c r="J16" s="9"/>
      <c r="K16" s="9"/>
      <c r="L16" s="9"/>
      <c r="M16" s="9">
        <v>1</v>
      </c>
      <c r="N16" s="9"/>
      <c r="O16" s="9"/>
      <c r="P16" s="5"/>
      <c r="Q16" s="5"/>
      <c r="R16" s="5">
        <v>1</v>
      </c>
      <c r="S16" s="5"/>
      <c r="T16" s="5"/>
      <c r="U16" s="5">
        <v>1</v>
      </c>
      <c r="V16" s="5"/>
      <c r="W16" s="5"/>
      <c r="X16" s="5">
        <v>1</v>
      </c>
      <c r="Y16" s="5"/>
      <c r="Z16" s="5"/>
      <c r="AA16" s="4" t="s">
        <v>161</v>
      </c>
    </row>
    <row r="17" spans="1:27" ht="30" x14ac:dyDescent="0.25">
      <c r="A17" s="14">
        <v>44984.979166666664</v>
      </c>
      <c r="B17" s="1">
        <f t="shared" si="0"/>
        <v>202302</v>
      </c>
      <c r="C17" s="1" t="s">
        <v>20</v>
      </c>
      <c r="D17" s="1" t="s">
        <v>46</v>
      </c>
      <c r="E17" s="2" t="s">
        <v>20</v>
      </c>
      <c r="F17" s="2" t="s">
        <v>20</v>
      </c>
      <c r="G17" s="8" t="s">
        <v>212</v>
      </c>
      <c r="H17" s="9">
        <v>1</v>
      </c>
      <c r="I17" s="9"/>
      <c r="J17" s="9"/>
      <c r="K17" s="9"/>
      <c r="L17" s="9"/>
      <c r="M17" s="9"/>
      <c r="N17" s="9">
        <v>1</v>
      </c>
      <c r="O17" s="9">
        <v>1</v>
      </c>
      <c r="P17" s="5">
        <v>1</v>
      </c>
      <c r="Q17" s="5"/>
      <c r="R17" s="5">
        <v>1</v>
      </c>
      <c r="S17" s="5"/>
      <c r="T17" s="5"/>
      <c r="U17" s="5">
        <v>1</v>
      </c>
      <c r="V17" s="5"/>
      <c r="W17" s="5"/>
      <c r="X17" s="5">
        <v>1</v>
      </c>
      <c r="Y17" s="5"/>
      <c r="Z17" s="5"/>
      <c r="AA17" s="4" t="s">
        <v>162</v>
      </c>
    </row>
    <row r="18" spans="1:27" ht="30" x14ac:dyDescent="0.25">
      <c r="A18" s="14">
        <v>44985.625</v>
      </c>
      <c r="B18" s="1">
        <f t="shared" si="0"/>
        <v>202302</v>
      </c>
      <c r="C18" s="1" t="s">
        <v>20</v>
      </c>
      <c r="D18" s="1" t="s">
        <v>46</v>
      </c>
      <c r="E18" s="2" t="s">
        <v>20</v>
      </c>
      <c r="F18" s="2" t="s">
        <v>20</v>
      </c>
      <c r="G18" s="8">
        <v>201512</v>
      </c>
      <c r="H18" s="9">
        <v>1</v>
      </c>
      <c r="I18" s="9"/>
      <c r="J18" s="9"/>
      <c r="K18" s="9"/>
      <c r="L18" s="9"/>
      <c r="M18" s="9">
        <v>1</v>
      </c>
      <c r="N18" s="9"/>
      <c r="O18" s="9"/>
      <c r="P18" s="5"/>
      <c r="Q18" s="5"/>
      <c r="R18" s="5">
        <v>1</v>
      </c>
      <c r="S18" s="5"/>
      <c r="T18" s="5"/>
      <c r="U18" s="5">
        <v>1</v>
      </c>
      <c r="V18" s="5"/>
      <c r="W18" s="5"/>
      <c r="X18" s="5">
        <v>1</v>
      </c>
      <c r="Y18" s="5"/>
      <c r="Z18" s="5"/>
      <c r="AA18" s="4" t="s">
        <v>163</v>
      </c>
    </row>
    <row r="19" spans="1:27" x14ac:dyDescent="0.25">
      <c r="A19" s="14">
        <v>45006.65625</v>
      </c>
      <c r="B19" s="1">
        <f t="shared" si="0"/>
        <v>202303</v>
      </c>
      <c r="C19" s="1" t="s">
        <v>20</v>
      </c>
      <c r="D19" s="1" t="s">
        <v>46</v>
      </c>
      <c r="E19" s="2" t="s">
        <v>66</v>
      </c>
      <c r="F19" s="2" t="s">
        <v>46</v>
      </c>
      <c r="G19" s="8" t="s">
        <v>216</v>
      </c>
      <c r="H19" s="9"/>
      <c r="I19" s="9"/>
      <c r="J19" s="9"/>
      <c r="K19" s="9"/>
      <c r="L19" s="9"/>
      <c r="M19" s="9">
        <v>1</v>
      </c>
      <c r="N19" s="9"/>
      <c r="O19" s="9"/>
      <c r="P19" s="5"/>
      <c r="Q19" s="5"/>
      <c r="R19" s="5">
        <v>1</v>
      </c>
      <c r="S19" s="5"/>
      <c r="T19" s="5"/>
      <c r="U19" s="5">
        <v>1</v>
      </c>
      <c r="V19" s="5"/>
      <c r="W19" s="5"/>
      <c r="X19" s="5">
        <v>1</v>
      </c>
      <c r="Y19" s="5"/>
      <c r="Z19" s="5"/>
      <c r="AA19" s="4" t="s">
        <v>164</v>
      </c>
    </row>
    <row r="20" spans="1:27" x14ac:dyDescent="0.25">
      <c r="A20" s="14">
        <v>45007.854166666664</v>
      </c>
      <c r="B20" s="1">
        <f t="shared" si="0"/>
        <v>202303</v>
      </c>
      <c r="C20" s="1" t="s">
        <v>28</v>
      </c>
      <c r="D20" s="1" t="s">
        <v>420</v>
      </c>
      <c r="E20" s="2" t="s">
        <v>201</v>
      </c>
      <c r="F20" s="2" t="s">
        <v>202</v>
      </c>
      <c r="G20" s="8">
        <v>202101</v>
      </c>
      <c r="H20" s="9"/>
      <c r="I20" s="9"/>
      <c r="J20" s="9">
        <v>1</v>
      </c>
      <c r="K20" s="9"/>
      <c r="L20" s="9">
        <v>1</v>
      </c>
      <c r="M20" s="9"/>
      <c r="N20" s="9"/>
      <c r="O20" s="9"/>
      <c r="P20" s="5"/>
      <c r="Q20" s="5">
        <v>1</v>
      </c>
      <c r="R20" s="5"/>
      <c r="S20" s="5"/>
      <c r="T20" s="5">
        <v>1</v>
      </c>
      <c r="U20" s="5"/>
      <c r="V20" s="5"/>
      <c r="W20" s="5">
        <v>1</v>
      </c>
      <c r="X20" s="5"/>
      <c r="Y20" s="5"/>
      <c r="Z20" s="5"/>
      <c r="AA20" s="4" t="s">
        <v>165</v>
      </c>
    </row>
    <row r="21" spans="1:27" ht="30" x14ac:dyDescent="0.25">
      <c r="A21" s="14">
        <v>45007.854166666664</v>
      </c>
      <c r="B21" s="1">
        <f t="shared" si="0"/>
        <v>202303</v>
      </c>
      <c r="C21" s="1" t="s">
        <v>29</v>
      </c>
      <c r="D21" s="1" t="s">
        <v>421</v>
      </c>
      <c r="E21" s="2" t="s">
        <v>72</v>
      </c>
      <c r="F21" s="2" t="s">
        <v>72</v>
      </c>
      <c r="G21" s="8">
        <v>202011</v>
      </c>
      <c r="H21" s="9"/>
      <c r="I21" s="9"/>
      <c r="J21" s="9"/>
      <c r="K21" s="9"/>
      <c r="L21" s="9"/>
      <c r="M21" s="9"/>
      <c r="N21" s="9"/>
      <c r="O21" s="9"/>
      <c r="P21" s="5"/>
      <c r="Q21" s="5">
        <v>1</v>
      </c>
      <c r="R21" s="5"/>
      <c r="S21" s="5"/>
      <c r="T21" s="5">
        <v>1</v>
      </c>
      <c r="U21" s="5"/>
      <c r="V21" s="5"/>
      <c r="W21" s="5">
        <v>1</v>
      </c>
      <c r="X21" s="5"/>
      <c r="Y21" s="5">
        <v>1</v>
      </c>
      <c r="Z21" s="5"/>
      <c r="AA21" s="4" t="s">
        <v>205</v>
      </c>
    </row>
    <row r="22" spans="1:27" x14ac:dyDescent="0.25">
      <c r="A22" s="14">
        <v>45007.892361111109</v>
      </c>
      <c r="B22" s="1">
        <f t="shared" si="0"/>
        <v>202303</v>
      </c>
      <c r="C22" s="1" t="s">
        <v>30</v>
      </c>
      <c r="D22" s="1" t="s">
        <v>422</v>
      </c>
      <c r="E22" s="2" t="s">
        <v>67</v>
      </c>
      <c r="F22" s="2" t="s">
        <v>110</v>
      </c>
      <c r="G22" s="8">
        <v>202102</v>
      </c>
      <c r="H22" s="9"/>
      <c r="I22" s="9"/>
      <c r="J22" s="9">
        <v>1</v>
      </c>
      <c r="K22" s="9"/>
      <c r="L22" s="9">
        <v>1</v>
      </c>
      <c r="M22" s="9"/>
      <c r="N22" s="9"/>
      <c r="O22" s="9"/>
      <c r="P22" s="5"/>
      <c r="Q22" s="5">
        <v>1</v>
      </c>
      <c r="R22" s="5"/>
      <c r="S22" s="5"/>
      <c r="T22" s="5">
        <v>1</v>
      </c>
      <c r="U22" s="5"/>
      <c r="V22" s="5"/>
      <c r="W22" s="5">
        <v>1</v>
      </c>
      <c r="X22" s="5"/>
      <c r="Y22" s="5"/>
      <c r="Z22" s="5"/>
      <c r="AA22" s="4" t="s">
        <v>166</v>
      </c>
    </row>
    <row r="23" spans="1:27" x14ac:dyDescent="0.25">
      <c r="A23" s="14">
        <v>45008.635416666664</v>
      </c>
      <c r="B23" s="1">
        <f t="shared" si="0"/>
        <v>202303</v>
      </c>
      <c r="C23" s="1" t="s">
        <v>20</v>
      </c>
      <c r="D23" s="1" t="s">
        <v>420</v>
      </c>
      <c r="E23" s="2" t="s">
        <v>68</v>
      </c>
      <c r="F23" s="2" t="s">
        <v>111</v>
      </c>
      <c r="G23" s="8">
        <v>202101</v>
      </c>
      <c r="H23" s="9"/>
      <c r="I23" s="9"/>
      <c r="J23" s="9"/>
      <c r="K23" s="9"/>
      <c r="L23" s="9"/>
      <c r="M23" s="9">
        <v>1</v>
      </c>
      <c r="N23" s="9"/>
      <c r="O23" s="9"/>
      <c r="P23" s="5"/>
      <c r="Q23" s="5"/>
      <c r="R23" s="5">
        <v>1</v>
      </c>
      <c r="S23" s="5"/>
      <c r="T23" s="5">
        <v>1</v>
      </c>
      <c r="U23" s="5"/>
      <c r="V23" s="5"/>
      <c r="W23" s="5"/>
      <c r="X23" s="5">
        <v>1</v>
      </c>
      <c r="Y23" s="5"/>
      <c r="Z23" s="5"/>
      <c r="AA23" s="4" t="s">
        <v>167</v>
      </c>
    </row>
    <row r="24" spans="1:27" x14ac:dyDescent="0.25">
      <c r="A24" s="14">
        <v>45008.770833333336</v>
      </c>
      <c r="B24" s="1">
        <f t="shared" si="0"/>
        <v>202303</v>
      </c>
      <c r="C24" s="1" t="s">
        <v>20</v>
      </c>
      <c r="D24" s="1" t="s">
        <v>422</v>
      </c>
      <c r="E24" s="2" t="s">
        <v>69</v>
      </c>
      <c r="F24" s="2" t="s">
        <v>112</v>
      </c>
      <c r="G24" s="8">
        <v>202101</v>
      </c>
      <c r="H24" s="9"/>
      <c r="I24" s="9"/>
      <c r="J24" s="9"/>
      <c r="K24" s="9"/>
      <c r="L24" s="9"/>
      <c r="M24" s="9">
        <v>1</v>
      </c>
      <c r="N24" s="9"/>
      <c r="O24" s="9"/>
      <c r="P24" s="5"/>
      <c r="Q24" s="5"/>
      <c r="R24" s="5">
        <v>1</v>
      </c>
      <c r="S24" s="5"/>
      <c r="T24" s="5">
        <v>1</v>
      </c>
      <c r="U24" s="5"/>
      <c r="V24" s="5"/>
      <c r="W24" s="5"/>
      <c r="X24" s="5">
        <v>1</v>
      </c>
      <c r="Y24" s="5"/>
      <c r="Z24" s="5"/>
      <c r="AA24" s="4" t="s">
        <v>168</v>
      </c>
    </row>
    <row r="25" spans="1:27" x14ac:dyDescent="0.25">
      <c r="A25" s="14">
        <v>45012.84375</v>
      </c>
      <c r="B25" s="1">
        <f t="shared" si="0"/>
        <v>202303</v>
      </c>
      <c r="C25" s="1" t="s">
        <v>31</v>
      </c>
      <c r="D25" s="1" t="s">
        <v>423</v>
      </c>
      <c r="E25" s="2" t="s">
        <v>70</v>
      </c>
      <c r="F25" s="2" t="s">
        <v>113</v>
      </c>
      <c r="G25" s="8">
        <v>202109</v>
      </c>
      <c r="H25" s="9"/>
      <c r="I25" s="9"/>
      <c r="J25" s="9">
        <v>1</v>
      </c>
      <c r="K25" s="9"/>
      <c r="L25" s="9">
        <v>1</v>
      </c>
      <c r="M25" s="9"/>
      <c r="N25" s="9"/>
      <c r="O25" s="9"/>
      <c r="P25" s="5"/>
      <c r="Q25" s="5">
        <v>1</v>
      </c>
      <c r="R25" s="5"/>
      <c r="S25" s="5"/>
      <c r="T25" s="5">
        <v>1</v>
      </c>
      <c r="U25" s="5"/>
      <c r="V25" s="5"/>
      <c r="W25" s="5">
        <v>1</v>
      </c>
      <c r="X25" s="5"/>
      <c r="Y25" s="5"/>
      <c r="Z25" s="5"/>
      <c r="AA25" s="4" t="s">
        <v>169</v>
      </c>
    </row>
    <row r="26" spans="1:27" x14ac:dyDescent="0.25">
      <c r="A26" s="14">
        <v>45012.84375</v>
      </c>
      <c r="B26" s="1">
        <f t="shared" si="0"/>
        <v>202303</v>
      </c>
      <c r="C26" s="1" t="s">
        <v>32</v>
      </c>
      <c r="D26" s="1" t="s">
        <v>424</v>
      </c>
      <c r="E26" s="2" t="s">
        <v>71</v>
      </c>
      <c r="F26" s="2" t="s">
        <v>114</v>
      </c>
      <c r="G26" s="8">
        <v>202103</v>
      </c>
      <c r="H26" s="9"/>
      <c r="I26" s="9"/>
      <c r="J26" s="9">
        <v>1</v>
      </c>
      <c r="K26" s="9"/>
      <c r="L26" s="9">
        <v>1</v>
      </c>
      <c r="M26" s="9"/>
      <c r="N26" s="9"/>
      <c r="O26" s="9"/>
      <c r="P26" s="5"/>
      <c r="Q26" s="5">
        <v>1</v>
      </c>
      <c r="R26" s="5"/>
      <c r="S26" s="5"/>
      <c r="T26" s="5">
        <v>1</v>
      </c>
      <c r="U26" s="5"/>
      <c r="V26" s="5"/>
      <c r="W26" s="5">
        <v>1</v>
      </c>
      <c r="X26" s="5"/>
      <c r="Y26" s="5"/>
      <c r="Z26" s="5"/>
      <c r="AA26" s="4" t="s">
        <v>169</v>
      </c>
    </row>
    <row r="27" spans="1:27" x14ac:dyDescent="0.25">
      <c r="A27" s="14">
        <v>45012.84375</v>
      </c>
      <c r="B27" s="1">
        <f t="shared" si="0"/>
        <v>202303</v>
      </c>
      <c r="C27" s="1" t="s">
        <v>33</v>
      </c>
      <c r="D27" s="1" t="s">
        <v>421</v>
      </c>
      <c r="E27" s="2" t="s">
        <v>72</v>
      </c>
      <c r="F27" s="2" t="s">
        <v>72</v>
      </c>
      <c r="G27" s="8">
        <v>202103</v>
      </c>
      <c r="H27" s="9"/>
      <c r="I27" s="9"/>
      <c r="J27" s="9"/>
      <c r="K27" s="9"/>
      <c r="L27" s="9">
        <v>1</v>
      </c>
      <c r="M27" s="9"/>
      <c r="N27" s="9"/>
      <c r="O27" s="9"/>
      <c r="P27" s="5"/>
      <c r="Q27" s="5">
        <v>1</v>
      </c>
      <c r="R27" s="5"/>
      <c r="S27" s="5"/>
      <c r="T27" s="5">
        <v>1</v>
      </c>
      <c r="U27" s="5"/>
      <c r="V27" s="5"/>
      <c r="W27" s="5">
        <v>1</v>
      </c>
      <c r="X27" s="5"/>
      <c r="Y27" s="5">
        <v>1</v>
      </c>
      <c r="Z27" s="5"/>
      <c r="AA27" s="4" t="s">
        <v>170</v>
      </c>
    </row>
    <row r="28" spans="1:27" x14ac:dyDescent="0.25">
      <c r="A28" s="14">
        <v>45012.854166666664</v>
      </c>
      <c r="B28" s="1">
        <f t="shared" si="0"/>
        <v>202303</v>
      </c>
      <c r="C28" s="1" t="s">
        <v>34</v>
      </c>
      <c r="D28" s="1" t="s">
        <v>425</v>
      </c>
      <c r="E28" s="2" t="s">
        <v>73</v>
      </c>
      <c r="F28" s="2" t="s">
        <v>115</v>
      </c>
      <c r="G28" s="8">
        <v>202103</v>
      </c>
      <c r="H28" s="9"/>
      <c r="I28" s="9"/>
      <c r="J28" s="9">
        <v>1</v>
      </c>
      <c r="K28" s="9"/>
      <c r="L28" s="9">
        <v>1</v>
      </c>
      <c r="M28" s="9"/>
      <c r="N28" s="9"/>
      <c r="O28" s="9"/>
      <c r="P28" s="5"/>
      <c r="Q28" s="5">
        <v>1</v>
      </c>
      <c r="R28" s="5"/>
      <c r="S28" s="5"/>
      <c r="T28" s="5">
        <v>1</v>
      </c>
      <c r="U28" s="5"/>
      <c r="V28" s="5"/>
      <c r="W28" s="5">
        <v>1</v>
      </c>
      <c r="X28" s="5"/>
      <c r="Y28" s="5"/>
      <c r="Z28" s="5"/>
      <c r="AA28" s="4" t="s">
        <v>169</v>
      </c>
    </row>
    <row r="29" spans="1:27" x14ac:dyDescent="0.25">
      <c r="A29" s="14">
        <v>45012.854166666664</v>
      </c>
      <c r="B29" s="1">
        <f t="shared" si="0"/>
        <v>202303</v>
      </c>
      <c r="C29" s="1" t="s">
        <v>35</v>
      </c>
      <c r="D29" s="1" t="s">
        <v>426</v>
      </c>
      <c r="E29" s="2" t="s">
        <v>74</v>
      </c>
      <c r="F29" s="2" t="s">
        <v>116</v>
      </c>
      <c r="G29" s="8">
        <v>202103</v>
      </c>
      <c r="H29" s="9"/>
      <c r="I29" s="9"/>
      <c r="J29" s="9">
        <v>1</v>
      </c>
      <c r="K29" s="9"/>
      <c r="L29" s="9">
        <v>1</v>
      </c>
      <c r="M29" s="9"/>
      <c r="N29" s="9"/>
      <c r="O29" s="9"/>
      <c r="P29" s="5"/>
      <c r="Q29" s="5">
        <v>1</v>
      </c>
      <c r="R29" s="5"/>
      <c r="S29" s="5"/>
      <c r="T29" s="5">
        <v>1</v>
      </c>
      <c r="U29" s="5"/>
      <c r="V29" s="5"/>
      <c r="W29" s="5">
        <v>1</v>
      </c>
      <c r="X29" s="5"/>
      <c r="Y29" s="5"/>
      <c r="Z29" s="5"/>
      <c r="AA29" s="4" t="s">
        <v>169</v>
      </c>
    </row>
    <row r="30" spans="1:27" x14ac:dyDescent="0.25">
      <c r="A30" s="14">
        <v>45012.864583333336</v>
      </c>
      <c r="B30" s="1">
        <f t="shared" si="0"/>
        <v>202303</v>
      </c>
      <c r="C30" s="1" t="s">
        <v>36</v>
      </c>
      <c r="D30" s="1" t="s">
        <v>426</v>
      </c>
      <c r="E30" s="2" t="s">
        <v>75</v>
      </c>
      <c r="F30" s="2" t="s">
        <v>117</v>
      </c>
      <c r="G30" s="8">
        <v>202110</v>
      </c>
      <c r="H30" s="9"/>
      <c r="I30" s="9"/>
      <c r="J30" s="9">
        <v>1</v>
      </c>
      <c r="K30" s="9"/>
      <c r="L30" s="9">
        <v>1</v>
      </c>
      <c r="M30" s="9"/>
      <c r="N30" s="9"/>
      <c r="O30" s="9"/>
      <c r="P30" s="5"/>
      <c r="Q30" s="5">
        <v>1</v>
      </c>
      <c r="R30" s="5"/>
      <c r="S30" s="5"/>
      <c r="T30" s="5">
        <v>1</v>
      </c>
      <c r="U30" s="5"/>
      <c r="V30" s="5"/>
      <c r="W30" s="5">
        <v>1</v>
      </c>
      <c r="X30" s="5"/>
      <c r="Y30" s="5"/>
      <c r="Z30" s="5"/>
      <c r="AA30" s="4" t="s">
        <v>169</v>
      </c>
    </row>
    <row r="31" spans="1:27" x14ac:dyDescent="0.25">
      <c r="A31" s="14">
        <v>45012.864583333336</v>
      </c>
      <c r="B31" s="1">
        <f t="shared" si="0"/>
        <v>202303</v>
      </c>
      <c r="C31" s="1" t="s">
        <v>37</v>
      </c>
      <c r="D31" s="1" t="s">
        <v>427</v>
      </c>
      <c r="E31" s="2" t="s">
        <v>76</v>
      </c>
      <c r="F31" s="2" t="s">
        <v>118</v>
      </c>
      <c r="G31" s="8">
        <v>202112</v>
      </c>
      <c r="H31" s="9"/>
      <c r="I31" s="9"/>
      <c r="J31" s="9">
        <v>1</v>
      </c>
      <c r="K31" s="9"/>
      <c r="L31" s="9">
        <v>1</v>
      </c>
      <c r="M31" s="9"/>
      <c r="N31" s="9"/>
      <c r="O31" s="9"/>
      <c r="P31" s="5"/>
      <c r="Q31" s="5">
        <v>1</v>
      </c>
      <c r="R31" s="5"/>
      <c r="S31" s="5"/>
      <c r="T31" s="5">
        <v>1</v>
      </c>
      <c r="U31" s="5"/>
      <c r="V31" s="5"/>
      <c r="W31" s="5">
        <v>1</v>
      </c>
      <c r="X31" s="5"/>
      <c r="Y31" s="5"/>
      <c r="Z31" s="5"/>
      <c r="AA31" s="4" t="s">
        <v>169</v>
      </c>
    </row>
    <row r="32" spans="1:27" x14ac:dyDescent="0.25">
      <c r="A32" s="14">
        <v>45012.864583333336</v>
      </c>
      <c r="B32" s="1">
        <f t="shared" si="0"/>
        <v>202303</v>
      </c>
      <c r="C32" s="1" t="s">
        <v>38</v>
      </c>
      <c r="D32" s="1" t="s">
        <v>428</v>
      </c>
      <c r="E32" s="2" t="s">
        <v>77</v>
      </c>
      <c r="F32" s="2" t="s">
        <v>119</v>
      </c>
      <c r="G32" s="8">
        <v>202110</v>
      </c>
      <c r="H32" s="9"/>
      <c r="I32" s="9"/>
      <c r="J32" s="9">
        <v>1</v>
      </c>
      <c r="K32" s="9"/>
      <c r="L32" s="9">
        <v>1</v>
      </c>
      <c r="M32" s="9"/>
      <c r="N32" s="9"/>
      <c r="O32" s="9"/>
      <c r="P32" s="5"/>
      <c r="Q32" s="5">
        <v>1</v>
      </c>
      <c r="R32" s="5"/>
      <c r="S32" s="5"/>
      <c r="T32" s="5">
        <v>1</v>
      </c>
      <c r="U32" s="5"/>
      <c r="V32" s="5"/>
      <c r="W32" s="5">
        <v>1</v>
      </c>
      <c r="X32" s="5"/>
      <c r="Y32" s="5"/>
      <c r="Z32" s="5"/>
      <c r="AA32" s="4" t="s">
        <v>169</v>
      </c>
    </row>
    <row r="33" spans="1:27" x14ac:dyDescent="0.25">
      <c r="A33" s="14">
        <v>45012.864583333336</v>
      </c>
      <c r="B33" s="1">
        <f t="shared" si="0"/>
        <v>202303</v>
      </c>
      <c r="C33" s="1" t="s">
        <v>39</v>
      </c>
      <c r="D33" s="1" t="s">
        <v>429</v>
      </c>
      <c r="E33" s="2" t="s">
        <v>78</v>
      </c>
      <c r="F33" s="2" t="s">
        <v>120</v>
      </c>
      <c r="G33" s="8">
        <v>202103</v>
      </c>
      <c r="H33" s="9"/>
      <c r="I33" s="9"/>
      <c r="J33" s="9">
        <v>1</v>
      </c>
      <c r="K33" s="9"/>
      <c r="L33" s="9">
        <v>1</v>
      </c>
      <c r="M33" s="9"/>
      <c r="N33" s="9"/>
      <c r="O33" s="9"/>
      <c r="P33" s="5"/>
      <c r="Q33" s="5">
        <v>1</v>
      </c>
      <c r="R33" s="5"/>
      <c r="S33" s="5"/>
      <c r="T33" s="5">
        <v>1</v>
      </c>
      <c r="U33" s="5"/>
      <c r="V33" s="5"/>
      <c r="W33" s="5">
        <v>1</v>
      </c>
      <c r="X33" s="5"/>
      <c r="Y33" s="5"/>
      <c r="Z33" s="5"/>
      <c r="AA33" s="4" t="s">
        <v>169</v>
      </c>
    </row>
    <row r="34" spans="1:27" x14ac:dyDescent="0.25">
      <c r="A34" s="14">
        <v>45012.885416666664</v>
      </c>
      <c r="B34" s="1">
        <f t="shared" ref="B34:B65" si="1">((YEAR(A34)*100+MONTH(A34)))</f>
        <v>202303</v>
      </c>
      <c r="C34" s="1" t="s">
        <v>40</v>
      </c>
      <c r="D34" s="1" t="s">
        <v>430</v>
      </c>
      <c r="E34" s="2" t="s">
        <v>79</v>
      </c>
      <c r="F34" s="2" t="s">
        <v>121</v>
      </c>
      <c r="G34" s="8">
        <v>202103</v>
      </c>
      <c r="H34" s="9"/>
      <c r="I34" s="9"/>
      <c r="J34" s="9">
        <v>1</v>
      </c>
      <c r="K34" s="9"/>
      <c r="L34" s="9">
        <v>1</v>
      </c>
      <c r="M34" s="9"/>
      <c r="N34" s="9"/>
      <c r="O34" s="9"/>
      <c r="P34" s="5"/>
      <c r="Q34" s="5">
        <v>1</v>
      </c>
      <c r="R34" s="5"/>
      <c r="S34" s="5"/>
      <c r="T34" s="5">
        <v>1</v>
      </c>
      <c r="U34" s="5"/>
      <c r="V34" s="5"/>
      <c r="W34" s="5">
        <v>1</v>
      </c>
      <c r="X34" s="5"/>
      <c r="Y34" s="5"/>
      <c r="Z34" s="5"/>
      <c r="AA34" s="4" t="s">
        <v>169</v>
      </c>
    </row>
    <row r="35" spans="1:27" x14ac:dyDescent="0.25">
      <c r="A35" s="14">
        <v>45012.885416666664</v>
      </c>
      <c r="B35" s="1">
        <f t="shared" si="1"/>
        <v>202303</v>
      </c>
      <c r="C35" s="1" t="s">
        <v>41</v>
      </c>
      <c r="D35" s="1" t="s">
        <v>421</v>
      </c>
      <c r="E35" s="2" t="s">
        <v>72</v>
      </c>
      <c r="F35" s="2" t="s">
        <v>72</v>
      </c>
      <c r="G35" s="8">
        <v>202010</v>
      </c>
      <c r="H35" s="9"/>
      <c r="I35" s="9"/>
      <c r="J35" s="9"/>
      <c r="K35" s="9"/>
      <c r="L35" s="9">
        <v>1</v>
      </c>
      <c r="M35" s="9"/>
      <c r="N35" s="9"/>
      <c r="O35" s="9"/>
      <c r="P35" s="5"/>
      <c r="Q35" s="5">
        <v>1</v>
      </c>
      <c r="R35" s="5"/>
      <c r="S35" s="5"/>
      <c r="T35" s="5">
        <v>1</v>
      </c>
      <c r="U35" s="5"/>
      <c r="V35" s="5"/>
      <c r="W35" s="5">
        <v>1</v>
      </c>
      <c r="X35" s="5"/>
      <c r="Y35" s="5">
        <v>1</v>
      </c>
      <c r="Z35" s="5"/>
      <c r="AA35" s="4" t="s">
        <v>171</v>
      </c>
    </row>
    <row r="36" spans="1:27" x14ac:dyDescent="0.25">
      <c r="A36" s="14">
        <v>45012.895833333336</v>
      </c>
      <c r="B36" s="1">
        <f t="shared" si="1"/>
        <v>202303</v>
      </c>
      <c r="C36" s="1" t="s">
        <v>42</v>
      </c>
      <c r="D36" s="1" t="s">
        <v>421</v>
      </c>
      <c r="E36" s="2" t="s">
        <v>72</v>
      </c>
      <c r="F36" s="2" t="s">
        <v>72</v>
      </c>
      <c r="G36" s="8">
        <v>202111</v>
      </c>
      <c r="H36" s="9"/>
      <c r="I36" s="9"/>
      <c r="J36" s="9"/>
      <c r="K36" s="9"/>
      <c r="L36" s="9">
        <v>1</v>
      </c>
      <c r="M36" s="9"/>
      <c r="N36" s="9"/>
      <c r="O36" s="9"/>
      <c r="P36" s="5"/>
      <c r="Q36" s="5">
        <v>1</v>
      </c>
      <c r="R36" s="5"/>
      <c r="S36" s="5"/>
      <c r="T36" s="5">
        <v>1</v>
      </c>
      <c r="U36" s="5"/>
      <c r="V36" s="5"/>
      <c r="W36" s="5">
        <v>1</v>
      </c>
      <c r="X36" s="5"/>
      <c r="Y36" s="5">
        <v>1</v>
      </c>
      <c r="Z36" s="5"/>
      <c r="AA36" s="4" t="s">
        <v>172</v>
      </c>
    </row>
    <row r="37" spans="1:27" x14ac:dyDescent="0.25">
      <c r="A37" s="14">
        <v>45012.895833333336</v>
      </c>
      <c r="B37" s="1">
        <f t="shared" si="1"/>
        <v>202303</v>
      </c>
      <c r="C37" s="1" t="s">
        <v>43</v>
      </c>
      <c r="D37" s="1" t="s">
        <v>421</v>
      </c>
      <c r="E37" s="2" t="s">
        <v>72</v>
      </c>
      <c r="F37" s="2" t="s">
        <v>72</v>
      </c>
      <c r="G37" s="8">
        <v>202112</v>
      </c>
      <c r="H37" s="9"/>
      <c r="I37" s="9"/>
      <c r="J37" s="9"/>
      <c r="K37" s="9"/>
      <c r="L37" s="9">
        <v>1</v>
      </c>
      <c r="M37" s="9"/>
      <c r="N37" s="9"/>
      <c r="O37" s="9"/>
      <c r="P37" s="5"/>
      <c r="Q37" s="5">
        <v>1</v>
      </c>
      <c r="R37" s="5"/>
      <c r="S37" s="5"/>
      <c r="T37" s="5">
        <v>1</v>
      </c>
      <c r="U37" s="5"/>
      <c r="V37" s="5"/>
      <c r="W37" s="5">
        <v>1</v>
      </c>
      <c r="X37" s="5"/>
      <c r="Y37" s="5">
        <v>1</v>
      </c>
      <c r="Z37" s="5"/>
      <c r="AA37" s="4" t="s">
        <v>173</v>
      </c>
    </row>
    <row r="38" spans="1:27" x14ac:dyDescent="0.25">
      <c r="A38" s="14">
        <v>45012.90625</v>
      </c>
      <c r="B38" s="1">
        <f t="shared" si="1"/>
        <v>202303</v>
      </c>
      <c r="C38" s="1" t="s">
        <v>44</v>
      </c>
      <c r="D38" s="1" t="s">
        <v>421</v>
      </c>
      <c r="E38" s="2" t="s">
        <v>72</v>
      </c>
      <c r="F38" s="2" t="s">
        <v>72</v>
      </c>
      <c r="G38" s="8">
        <v>202103</v>
      </c>
      <c r="H38" s="9"/>
      <c r="I38" s="9"/>
      <c r="J38" s="9"/>
      <c r="K38" s="9"/>
      <c r="L38" s="9">
        <v>1</v>
      </c>
      <c r="M38" s="9"/>
      <c r="N38" s="9"/>
      <c r="O38" s="9"/>
      <c r="P38" s="5"/>
      <c r="Q38" s="5">
        <v>1</v>
      </c>
      <c r="R38" s="5"/>
      <c r="S38" s="5"/>
      <c r="T38" s="5">
        <v>1</v>
      </c>
      <c r="U38" s="5"/>
      <c r="V38" s="5"/>
      <c r="W38" s="5">
        <v>1</v>
      </c>
      <c r="X38" s="5"/>
      <c r="Y38" s="5">
        <v>1</v>
      </c>
      <c r="Z38" s="5"/>
      <c r="AA38" s="4" t="s">
        <v>174</v>
      </c>
    </row>
    <row r="39" spans="1:27" ht="30" x14ac:dyDescent="0.25">
      <c r="A39" s="14">
        <v>44648.71875</v>
      </c>
      <c r="B39" s="1">
        <f t="shared" si="1"/>
        <v>202203</v>
      </c>
      <c r="C39" s="1" t="s">
        <v>447</v>
      </c>
      <c r="D39" s="1" t="s">
        <v>446</v>
      </c>
      <c r="E39" s="2" t="s">
        <v>80</v>
      </c>
      <c r="F39" s="2" t="s">
        <v>80</v>
      </c>
      <c r="G39" s="8" t="s">
        <v>218</v>
      </c>
      <c r="H39" s="9"/>
      <c r="I39" s="9">
        <v>1</v>
      </c>
      <c r="J39" s="9"/>
      <c r="K39" s="9"/>
      <c r="L39" s="9">
        <v>1</v>
      </c>
      <c r="M39" s="9"/>
      <c r="N39" s="9"/>
      <c r="O39" s="9"/>
      <c r="P39" s="5"/>
      <c r="Q39" s="5"/>
      <c r="R39" s="5">
        <v>1</v>
      </c>
      <c r="S39" s="5"/>
      <c r="T39" s="5"/>
      <c r="U39" s="5">
        <v>1</v>
      </c>
      <c r="V39" s="5"/>
      <c r="W39" s="5"/>
      <c r="X39" s="5">
        <v>1</v>
      </c>
      <c r="Y39" s="5"/>
      <c r="Z39" s="5">
        <v>1</v>
      </c>
      <c r="AA39" s="4" t="s">
        <v>175</v>
      </c>
    </row>
    <row r="40" spans="1:27" x14ac:dyDescent="0.25">
      <c r="A40" s="14">
        <v>45013.71875</v>
      </c>
      <c r="B40" s="1">
        <f t="shared" si="1"/>
        <v>202303</v>
      </c>
      <c r="C40" s="1" t="s">
        <v>45</v>
      </c>
      <c r="D40" s="1" t="s">
        <v>431</v>
      </c>
      <c r="E40" s="2" t="s">
        <v>81</v>
      </c>
      <c r="F40" s="2" t="s">
        <v>122</v>
      </c>
      <c r="G40" s="8">
        <v>202108</v>
      </c>
      <c r="H40" s="9"/>
      <c r="I40" s="9"/>
      <c r="J40" s="9">
        <v>1</v>
      </c>
      <c r="K40" s="9"/>
      <c r="L40" s="9">
        <v>1</v>
      </c>
      <c r="M40" s="9"/>
      <c r="N40" s="9"/>
      <c r="O40" s="9"/>
      <c r="P40" s="5"/>
      <c r="Q40" s="5">
        <v>1</v>
      </c>
      <c r="R40" s="5"/>
      <c r="S40" s="5"/>
      <c r="T40" s="5">
        <v>1</v>
      </c>
      <c r="U40" s="5"/>
      <c r="V40" s="5"/>
      <c r="W40" s="5">
        <v>1</v>
      </c>
      <c r="X40" s="5"/>
      <c r="Y40" s="5"/>
      <c r="Z40" s="5"/>
      <c r="AA40" s="4" t="s">
        <v>176</v>
      </c>
    </row>
    <row r="41" spans="1:27" x14ac:dyDescent="0.25">
      <c r="A41" s="14">
        <v>45013.770833333336</v>
      </c>
      <c r="B41" s="1">
        <f t="shared" si="1"/>
        <v>202303</v>
      </c>
      <c r="C41" s="1" t="s">
        <v>23</v>
      </c>
      <c r="D41" s="1" t="s">
        <v>415</v>
      </c>
      <c r="E41" s="2" t="s">
        <v>82</v>
      </c>
      <c r="F41" s="2" t="s">
        <v>123</v>
      </c>
      <c r="G41" s="8">
        <v>202112</v>
      </c>
      <c r="H41" s="9"/>
      <c r="I41" s="9"/>
      <c r="J41" s="9">
        <v>1</v>
      </c>
      <c r="K41" s="9"/>
      <c r="L41" s="9">
        <v>1</v>
      </c>
      <c r="M41" s="9"/>
      <c r="N41" s="9"/>
      <c r="O41" s="9"/>
      <c r="P41" s="5"/>
      <c r="Q41" s="5">
        <v>1</v>
      </c>
      <c r="R41" s="5"/>
      <c r="S41" s="5"/>
      <c r="T41" s="5">
        <v>1</v>
      </c>
      <c r="U41" s="5"/>
      <c r="V41" s="5"/>
      <c r="W41" s="5">
        <v>1</v>
      </c>
      <c r="X41" s="5"/>
      <c r="Y41" s="5"/>
      <c r="Z41" s="5"/>
      <c r="AA41" s="4" t="s">
        <v>177</v>
      </c>
    </row>
    <row r="42" spans="1:27" ht="30" x14ac:dyDescent="0.25">
      <c r="A42" s="14">
        <v>45014.876388888886</v>
      </c>
      <c r="B42" s="1">
        <f t="shared" si="1"/>
        <v>202303</v>
      </c>
      <c r="C42" s="1" t="s">
        <v>46</v>
      </c>
      <c r="D42" s="1" t="s">
        <v>83</v>
      </c>
      <c r="E42" s="2" t="s">
        <v>83</v>
      </c>
      <c r="F42" s="2" t="s">
        <v>83</v>
      </c>
      <c r="G42" s="8" t="s">
        <v>216</v>
      </c>
      <c r="H42" s="9">
        <v>1</v>
      </c>
      <c r="I42" s="9">
        <v>1</v>
      </c>
      <c r="J42" s="9"/>
      <c r="K42" s="9"/>
      <c r="L42" s="9"/>
      <c r="M42" s="9">
        <v>1</v>
      </c>
      <c r="N42" s="9"/>
      <c r="O42" s="9"/>
      <c r="P42" s="5"/>
      <c r="Q42" s="5"/>
      <c r="R42" s="5"/>
      <c r="S42" s="5">
        <v>1</v>
      </c>
      <c r="T42" s="5"/>
      <c r="U42" s="5"/>
      <c r="V42" s="5">
        <v>1</v>
      </c>
      <c r="W42" s="5"/>
      <c r="X42" s="5">
        <v>1</v>
      </c>
      <c r="Y42" s="5"/>
      <c r="Z42" s="5"/>
      <c r="AA42" s="4" t="s">
        <v>178</v>
      </c>
    </row>
    <row r="43" spans="1:27" x14ac:dyDescent="0.25">
      <c r="A43" s="14">
        <v>45014.916666666664</v>
      </c>
      <c r="B43" s="1">
        <f t="shared" si="1"/>
        <v>202303</v>
      </c>
      <c r="C43" s="1" t="s">
        <v>47</v>
      </c>
      <c r="D43" s="1" t="s">
        <v>427</v>
      </c>
      <c r="E43" s="2" t="s">
        <v>84</v>
      </c>
      <c r="F43" s="2" t="s">
        <v>124</v>
      </c>
      <c r="G43" s="8">
        <v>202012</v>
      </c>
      <c r="H43" s="9"/>
      <c r="I43" s="9"/>
      <c r="J43" s="9">
        <v>1</v>
      </c>
      <c r="K43" s="9"/>
      <c r="L43" s="9">
        <v>1</v>
      </c>
      <c r="M43" s="9"/>
      <c r="N43" s="9"/>
      <c r="O43" s="9"/>
      <c r="P43" s="5"/>
      <c r="Q43" s="5">
        <v>1</v>
      </c>
      <c r="R43" s="5"/>
      <c r="S43" s="5"/>
      <c r="T43" s="5">
        <v>1</v>
      </c>
      <c r="U43" s="5"/>
      <c r="V43" s="5"/>
      <c r="W43" s="5">
        <v>1</v>
      </c>
      <c r="X43" s="5"/>
      <c r="Y43" s="5"/>
      <c r="Z43" s="5"/>
      <c r="AA43" s="4" t="s">
        <v>177</v>
      </c>
    </row>
    <row r="44" spans="1:27" x14ac:dyDescent="0.25">
      <c r="A44" s="14">
        <v>45014.9375</v>
      </c>
      <c r="B44" s="1">
        <f t="shared" si="1"/>
        <v>202303</v>
      </c>
      <c r="C44" s="1" t="s">
        <v>470</v>
      </c>
      <c r="D44" s="1" t="s">
        <v>427</v>
      </c>
      <c r="E44" s="2" t="s">
        <v>85</v>
      </c>
      <c r="F44" s="2" t="s">
        <v>125</v>
      </c>
      <c r="G44" s="8">
        <v>202106</v>
      </c>
      <c r="H44" s="9"/>
      <c r="I44" s="9"/>
      <c r="J44" s="9"/>
      <c r="K44" s="9"/>
      <c r="L44" s="9"/>
      <c r="M44" s="9">
        <v>1</v>
      </c>
      <c r="N44" s="9"/>
      <c r="O44" s="9"/>
      <c r="P44" s="5"/>
      <c r="Q44" s="5"/>
      <c r="R44" s="5"/>
      <c r="S44" s="5"/>
      <c r="T44" s="5">
        <v>1</v>
      </c>
      <c r="U44" s="5"/>
      <c r="V44" s="5"/>
      <c r="W44" s="5"/>
      <c r="X44" s="5">
        <v>1</v>
      </c>
      <c r="Y44" s="5"/>
      <c r="Z44" s="5"/>
      <c r="AA44" s="4" t="s">
        <v>179</v>
      </c>
    </row>
    <row r="45" spans="1:27" x14ac:dyDescent="0.25">
      <c r="A45" s="14">
        <v>45015.625</v>
      </c>
      <c r="B45" s="1">
        <f t="shared" si="1"/>
        <v>202303</v>
      </c>
      <c r="C45" s="1" t="s">
        <v>48</v>
      </c>
      <c r="D45" s="1" t="s">
        <v>46</v>
      </c>
      <c r="E45" s="2" t="s">
        <v>46</v>
      </c>
      <c r="F45" s="2" t="s">
        <v>46</v>
      </c>
      <c r="G45" s="8" t="s">
        <v>217</v>
      </c>
      <c r="H45" s="9"/>
      <c r="I45" s="9"/>
      <c r="J45" s="9"/>
      <c r="K45" s="9"/>
      <c r="L45" s="9"/>
      <c r="M45" s="9"/>
      <c r="N45" s="9">
        <v>1</v>
      </c>
      <c r="O45" s="9"/>
      <c r="P45" s="5"/>
      <c r="Q45" s="5"/>
      <c r="R45" s="5">
        <v>1</v>
      </c>
      <c r="S45" s="5"/>
      <c r="T45" s="5"/>
      <c r="U45" s="5">
        <v>1</v>
      </c>
      <c r="V45" s="5"/>
      <c r="W45" s="5"/>
      <c r="X45" s="5">
        <v>1</v>
      </c>
      <c r="Y45" s="5"/>
      <c r="Z45" s="5"/>
      <c r="AA45" s="4" t="s">
        <v>180</v>
      </c>
    </row>
    <row r="46" spans="1:27" x14ac:dyDescent="0.25">
      <c r="A46" s="14">
        <v>45015.833333333336</v>
      </c>
      <c r="B46" s="1">
        <f t="shared" si="1"/>
        <v>202303</v>
      </c>
      <c r="C46" s="1" t="s">
        <v>455</v>
      </c>
      <c r="D46" s="1" t="s">
        <v>46</v>
      </c>
      <c r="E46" s="2" t="s">
        <v>46</v>
      </c>
      <c r="F46" s="2" t="s">
        <v>46</v>
      </c>
      <c r="G46" s="8" t="s">
        <v>216</v>
      </c>
      <c r="H46" s="9"/>
      <c r="I46" s="9"/>
      <c r="J46" s="9"/>
      <c r="K46" s="9"/>
      <c r="L46" s="9"/>
      <c r="M46" s="9"/>
      <c r="N46" s="9"/>
      <c r="O46" s="9">
        <v>1</v>
      </c>
      <c r="P46" s="5"/>
      <c r="Q46" s="5"/>
      <c r="R46" s="5"/>
      <c r="S46" s="5">
        <v>1</v>
      </c>
      <c r="T46" s="5"/>
      <c r="U46" s="5"/>
      <c r="V46" s="5">
        <v>1</v>
      </c>
      <c r="W46" s="5"/>
      <c r="X46" s="5">
        <v>1</v>
      </c>
      <c r="Y46" s="5"/>
      <c r="Z46" s="5"/>
      <c r="AA46" s="4" t="s">
        <v>181</v>
      </c>
    </row>
    <row r="47" spans="1:27" x14ac:dyDescent="0.25">
      <c r="A47" s="14">
        <v>45015.854166666664</v>
      </c>
      <c r="B47" s="1">
        <f t="shared" si="1"/>
        <v>202303</v>
      </c>
      <c r="C47" s="1" t="s">
        <v>455</v>
      </c>
      <c r="D47" s="1" t="s">
        <v>46</v>
      </c>
      <c r="E47" s="2" t="s">
        <v>46</v>
      </c>
      <c r="F47" s="2" t="s">
        <v>46</v>
      </c>
      <c r="G47" s="8" t="s">
        <v>216</v>
      </c>
      <c r="H47" s="9"/>
      <c r="I47" s="9"/>
      <c r="J47" s="9"/>
      <c r="K47" s="9"/>
      <c r="L47" s="9"/>
      <c r="M47" s="9"/>
      <c r="N47" s="9"/>
      <c r="O47" s="9">
        <v>1</v>
      </c>
      <c r="P47" s="5"/>
      <c r="Q47" s="5"/>
      <c r="R47" s="5">
        <v>1</v>
      </c>
      <c r="S47" s="5"/>
      <c r="T47" s="5"/>
      <c r="U47" s="5">
        <v>1</v>
      </c>
      <c r="V47" s="5"/>
      <c r="W47" s="5"/>
      <c r="X47" s="5">
        <v>1</v>
      </c>
      <c r="Y47" s="5"/>
      <c r="Z47" s="5"/>
      <c r="AA47" s="4" t="s">
        <v>182</v>
      </c>
    </row>
    <row r="48" spans="1:27" x14ac:dyDescent="0.25">
      <c r="A48" s="14">
        <v>45015.875</v>
      </c>
      <c r="B48" s="1">
        <f t="shared" si="1"/>
        <v>202303</v>
      </c>
      <c r="C48" s="1" t="s">
        <v>455</v>
      </c>
      <c r="D48" s="1" t="s">
        <v>498</v>
      </c>
      <c r="E48" s="2" t="s">
        <v>46</v>
      </c>
      <c r="F48" s="2" t="s">
        <v>46</v>
      </c>
      <c r="G48" s="8" t="s">
        <v>216</v>
      </c>
      <c r="H48" s="9"/>
      <c r="I48" s="9"/>
      <c r="J48" s="9">
        <v>1</v>
      </c>
      <c r="K48" s="9"/>
      <c r="L48" s="9"/>
      <c r="M48" s="9"/>
      <c r="N48" s="9"/>
      <c r="O48" s="9">
        <v>1</v>
      </c>
      <c r="P48" s="5"/>
      <c r="Q48" s="5"/>
      <c r="R48" s="5">
        <v>1</v>
      </c>
      <c r="S48" s="5"/>
      <c r="T48" s="5"/>
      <c r="U48" s="5">
        <v>1</v>
      </c>
      <c r="V48" s="5"/>
      <c r="W48" s="5"/>
      <c r="X48" s="5">
        <v>1</v>
      </c>
      <c r="Y48" s="5"/>
      <c r="Z48" s="5"/>
      <c r="AA48" s="4" t="s">
        <v>183</v>
      </c>
    </row>
    <row r="49" spans="1:27" x14ac:dyDescent="0.25">
      <c r="A49" s="14">
        <v>45016.666666666664</v>
      </c>
      <c r="B49" s="1">
        <f t="shared" si="1"/>
        <v>202303</v>
      </c>
      <c r="C49" s="1" t="s">
        <v>455</v>
      </c>
      <c r="D49" s="1" t="s">
        <v>392</v>
      </c>
      <c r="E49" s="2" t="s">
        <v>86</v>
      </c>
      <c r="F49" s="2" t="s">
        <v>126</v>
      </c>
      <c r="G49" s="8" t="s">
        <v>216</v>
      </c>
      <c r="H49" s="9">
        <v>1</v>
      </c>
      <c r="I49" s="9"/>
      <c r="J49" s="9"/>
      <c r="K49" s="9"/>
      <c r="L49" s="9"/>
      <c r="M49" s="9"/>
      <c r="N49" s="9"/>
      <c r="O49" s="9">
        <v>1</v>
      </c>
      <c r="P49" s="5"/>
      <c r="Q49" s="5">
        <v>1</v>
      </c>
      <c r="R49" s="5"/>
      <c r="S49" s="5"/>
      <c r="T49" s="5">
        <v>1</v>
      </c>
      <c r="U49" s="5"/>
      <c r="V49" s="5"/>
      <c r="W49" s="5"/>
      <c r="X49" s="5">
        <v>1</v>
      </c>
      <c r="Y49" s="5"/>
      <c r="Z49" s="5"/>
      <c r="AA49" s="4" t="s">
        <v>184</v>
      </c>
    </row>
    <row r="50" spans="1:27" x14ac:dyDescent="0.25">
      <c r="A50" s="14">
        <v>45016.666666666664</v>
      </c>
      <c r="B50" s="1">
        <f t="shared" si="1"/>
        <v>202303</v>
      </c>
      <c r="C50" s="1" t="s">
        <v>455</v>
      </c>
      <c r="D50" s="1" t="s">
        <v>448</v>
      </c>
      <c r="E50" s="2" t="s">
        <v>87</v>
      </c>
      <c r="F50" s="2" t="s">
        <v>127</v>
      </c>
      <c r="G50" s="8" t="s">
        <v>216</v>
      </c>
      <c r="H50" s="9"/>
      <c r="I50" s="9">
        <v>1</v>
      </c>
      <c r="J50" s="9"/>
      <c r="K50" s="9"/>
      <c r="L50" s="9"/>
      <c r="M50" s="9"/>
      <c r="N50" s="9"/>
      <c r="O50" s="9">
        <v>1</v>
      </c>
      <c r="P50" s="5"/>
      <c r="Q50" s="5">
        <v>1</v>
      </c>
      <c r="R50" s="5"/>
      <c r="S50" s="5"/>
      <c r="T50" s="5">
        <v>1</v>
      </c>
      <c r="U50" s="5"/>
      <c r="V50" s="5"/>
      <c r="W50" s="5"/>
      <c r="X50" s="5">
        <v>1</v>
      </c>
      <c r="Y50" s="5"/>
      <c r="Z50" s="5"/>
      <c r="AA50" s="4" t="s">
        <v>184</v>
      </c>
    </row>
    <row r="51" spans="1:27" x14ac:dyDescent="0.25">
      <c r="A51" s="14">
        <v>45016.666666666664</v>
      </c>
      <c r="B51" s="1">
        <f t="shared" si="1"/>
        <v>202303</v>
      </c>
      <c r="C51" s="1" t="s">
        <v>455</v>
      </c>
      <c r="D51" s="1" t="s">
        <v>449</v>
      </c>
      <c r="E51" s="2" t="s">
        <v>88</v>
      </c>
      <c r="F51" s="2" t="s">
        <v>128</v>
      </c>
      <c r="G51" s="8" t="s">
        <v>216</v>
      </c>
      <c r="H51" s="9">
        <v>1</v>
      </c>
      <c r="I51" s="9"/>
      <c r="J51" s="9"/>
      <c r="K51" s="9"/>
      <c r="L51" s="9"/>
      <c r="M51" s="9"/>
      <c r="N51" s="9"/>
      <c r="O51" s="9">
        <v>1</v>
      </c>
      <c r="P51" s="5"/>
      <c r="Q51" s="5">
        <v>1</v>
      </c>
      <c r="R51" s="5"/>
      <c r="S51" s="5"/>
      <c r="T51" s="5">
        <v>1</v>
      </c>
      <c r="U51" s="5"/>
      <c r="V51" s="5"/>
      <c r="W51" s="5"/>
      <c r="X51" s="5">
        <v>1</v>
      </c>
      <c r="Y51" s="5"/>
      <c r="Z51" s="5"/>
      <c r="AA51" s="4" t="s">
        <v>184</v>
      </c>
    </row>
    <row r="52" spans="1:27" x14ac:dyDescent="0.25">
      <c r="A52" s="14">
        <v>45016.666666666664</v>
      </c>
      <c r="B52" s="1">
        <f t="shared" si="1"/>
        <v>202303</v>
      </c>
      <c r="C52" s="1" t="s">
        <v>455</v>
      </c>
      <c r="D52" s="1" t="s">
        <v>450</v>
      </c>
      <c r="E52" s="2" t="s">
        <v>89</v>
      </c>
      <c r="F52" s="2" t="s">
        <v>129</v>
      </c>
      <c r="G52" s="8" t="s">
        <v>216</v>
      </c>
      <c r="H52" s="9"/>
      <c r="I52" s="9">
        <v>1</v>
      </c>
      <c r="J52" s="9"/>
      <c r="K52" s="9"/>
      <c r="L52" s="9"/>
      <c r="M52" s="9"/>
      <c r="N52" s="9"/>
      <c r="O52" s="9">
        <v>1</v>
      </c>
      <c r="P52" s="5"/>
      <c r="Q52" s="5">
        <v>1</v>
      </c>
      <c r="R52" s="5"/>
      <c r="S52" s="5"/>
      <c r="T52" s="5">
        <v>1</v>
      </c>
      <c r="U52" s="5"/>
      <c r="V52" s="5"/>
      <c r="W52" s="5"/>
      <c r="X52" s="5">
        <v>1</v>
      </c>
      <c r="Y52" s="5"/>
      <c r="Z52" s="5"/>
      <c r="AA52" s="4" t="s">
        <v>184</v>
      </c>
    </row>
    <row r="53" spans="1:27" x14ac:dyDescent="0.25">
      <c r="A53" s="14">
        <v>45016.666666666664</v>
      </c>
      <c r="B53" s="1">
        <f t="shared" si="1"/>
        <v>202303</v>
      </c>
      <c r="C53" s="1" t="s">
        <v>455</v>
      </c>
      <c r="D53" s="1" t="s">
        <v>415</v>
      </c>
      <c r="E53" s="2" t="s">
        <v>90</v>
      </c>
      <c r="F53" s="2" t="s">
        <v>130</v>
      </c>
      <c r="G53" s="8" t="s">
        <v>216</v>
      </c>
      <c r="H53" s="9">
        <v>1</v>
      </c>
      <c r="I53" s="9"/>
      <c r="J53" s="9"/>
      <c r="K53" s="9"/>
      <c r="L53" s="9"/>
      <c r="M53" s="9"/>
      <c r="N53" s="9"/>
      <c r="O53" s="9">
        <v>1</v>
      </c>
      <c r="P53" s="5"/>
      <c r="Q53" s="5">
        <v>1</v>
      </c>
      <c r="R53" s="5"/>
      <c r="S53" s="5"/>
      <c r="T53" s="5">
        <v>1</v>
      </c>
      <c r="U53" s="5"/>
      <c r="V53" s="5"/>
      <c r="W53" s="5"/>
      <c r="X53" s="5">
        <v>1</v>
      </c>
      <c r="Y53" s="5"/>
      <c r="Z53" s="5"/>
      <c r="AA53" s="4" t="s">
        <v>184</v>
      </c>
    </row>
    <row r="54" spans="1:27" x14ac:dyDescent="0.25">
      <c r="A54" s="14">
        <v>45016.666666666664</v>
      </c>
      <c r="B54" s="1">
        <f t="shared" si="1"/>
        <v>202303</v>
      </c>
      <c r="C54" s="1" t="s">
        <v>455</v>
      </c>
      <c r="D54" s="1" t="s">
        <v>451</v>
      </c>
      <c r="E54" s="2" t="s">
        <v>91</v>
      </c>
      <c r="F54" s="2" t="s">
        <v>131</v>
      </c>
      <c r="G54" s="8" t="s">
        <v>216</v>
      </c>
      <c r="H54" s="9">
        <v>1</v>
      </c>
      <c r="I54" s="9"/>
      <c r="J54" s="9"/>
      <c r="K54" s="9"/>
      <c r="L54" s="9"/>
      <c r="M54" s="9"/>
      <c r="N54" s="9"/>
      <c r="O54" s="9">
        <v>1</v>
      </c>
      <c r="P54" s="5"/>
      <c r="Q54" s="5">
        <v>1</v>
      </c>
      <c r="R54" s="5"/>
      <c r="S54" s="5"/>
      <c r="T54" s="5">
        <v>1</v>
      </c>
      <c r="U54" s="5"/>
      <c r="V54" s="5"/>
      <c r="W54" s="5"/>
      <c r="X54" s="5">
        <v>1</v>
      </c>
      <c r="Y54" s="5"/>
      <c r="Z54" s="5"/>
      <c r="AA54" s="4" t="s">
        <v>184</v>
      </c>
    </row>
    <row r="55" spans="1:27" x14ac:dyDescent="0.25">
      <c r="A55" s="14">
        <v>45016.666666666664</v>
      </c>
      <c r="B55" s="1">
        <f t="shared" si="1"/>
        <v>202303</v>
      </c>
      <c r="C55" s="1" t="s">
        <v>455</v>
      </c>
      <c r="D55" s="1" t="s">
        <v>452</v>
      </c>
      <c r="E55" s="2" t="s">
        <v>92</v>
      </c>
      <c r="F55" s="2" t="s">
        <v>132</v>
      </c>
      <c r="G55" s="8" t="s">
        <v>216</v>
      </c>
      <c r="H55" s="9">
        <v>1</v>
      </c>
      <c r="I55" s="9"/>
      <c r="J55" s="9"/>
      <c r="K55" s="9"/>
      <c r="L55" s="9"/>
      <c r="M55" s="9"/>
      <c r="N55" s="9"/>
      <c r="O55" s="9">
        <v>1</v>
      </c>
      <c r="P55" s="5"/>
      <c r="Q55" s="5">
        <v>1</v>
      </c>
      <c r="R55" s="5"/>
      <c r="S55" s="5"/>
      <c r="T55" s="5">
        <v>1</v>
      </c>
      <c r="U55" s="5"/>
      <c r="V55" s="5"/>
      <c r="W55" s="5"/>
      <c r="X55" s="5">
        <v>1</v>
      </c>
      <c r="Y55" s="5"/>
      <c r="Z55" s="5"/>
      <c r="AA55" s="4" t="s">
        <v>184</v>
      </c>
    </row>
    <row r="56" spans="1:27" x14ac:dyDescent="0.25">
      <c r="A56" s="14">
        <v>45016.666666666664</v>
      </c>
      <c r="B56" s="1">
        <f t="shared" si="1"/>
        <v>202303</v>
      </c>
      <c r="C56" s="1" t="s">
        <v>455</v>
      </c>
      <c r="D56" s="1" t="s">
        <v>453</v>
      </c>
      <c r="E56" s="2" t="s">
        <v>93</v>
      </c>
      <c r="F56" s="2" t="s">
        <v>133</v>
      </c>
      <c r="G56" s="8" t="s">
        <v>216</v>
      </c>
      <c r="H56" s="9"/>
      <c r="I56" s="9">
        <v>1</v>
      </c>
      <c r="J56" s="9"/>
      <c r="K56" s="9"/>
      <c r="L56" s="9"/>
      <c r="M56" s="9"/>
      <c r="N56" s="9"/>
      <c r="O56" s="9">
        <v>1</v>
      </c>
      <c r="P56" s="5"/>
      <c r="Q56" s="5">
        <v>1</v>
      </c>
      <c r="R56" s="5"/>
      <c r="S56" s="5"/>
      <c r="T56" s="5">
        <v>1</v>
      </c>
      <c r="U56" s="5"/>
      <c r="V56" s="5"/>
      <c r="W56" s="5"/>
      <c r="X56" s="5">
        <v>1</v>
      </c>
      <c r="Y56" s="5"/>
      <c r="Z56" s="5"/>
      <c r="AA56" s="4" t="s">
        <v>184</v>
      </c>
    </row>
    <row r="57" spans="1:27" x14ac:dyDescent="0.25">
      <c r="A57" s="14">
        <v>45016.666666666664</v>
      </c>
      <c r="B57" s="1">
        <f t="shared" si="1"/>
        <v>202303</v>
      </c>
      <c r="C57" s="1" t="s">
        <v>455</v>
      </c>
      <c r="D57" s="1" t="s">
        <v>422</v>
      </c>
      <c r="E57" s="2" t="s">
        <v>94</v>
      </c>
      <c r="F57" s="2" t="s">
        <v>134</v>
      </c>
      <c r="G57" s="8" t="s">
        <v>216</v>
      </c>
      <c r="H57" s="9"/>
      <c r="I57" s="9">
        <v>1</v>
      </c>
      <c r="J57" s="9"/>
      <c r="K57" s="9"/>
      <c r="L57" s="9"/>
      <c r="M57" s="9"/>
      <c r="N57" s="9"/>
      <c r="O57" s="9">
        <v>1</v>
      </c>
      <c r="P57" s="5"/>
      <c r="Q57" s="5">
        <v>1</v>
      </c>
      <c r="R57" s="5"/>
      <c r="S57" s="5"/>
      <c r="T57" s="5">
        <v>1</v>
      </c>
      <c r="U57" s="5"/>
      <c r="V57" s="5"/>
      <c r="W57" s="5"/>
      <c r="X57" s="5">
        <v>1</v>
      </c>
      <c r="Y57" s="5"/>
      <c r="Z57" s="5"/>
      <c r="AA57" s="4" t="s">
        <v>184</v>
      </c>
    </row>
    <row r="58" spans="1:27" x14ac:dyDescent="0.25">
      <c r="A58" s="14">
        <v>45016.666666666664</v>
      </c>
      <c r="B58" s="1">
        <f t="shared" si="1"/>
        <v>202303</v>
      </c>
      <c r="C58" s="1" t="s">
        <v>455</v>
      </c>
      <c r="D58" s="1" t="s">
        <v>454</v>
      </c>
      <c r="E58" s="2" t="s">
        <v>95</v>
      </c>
      <c r="F58" s="2" t="s">
        <v>135</v>
      </c>
      <c r="G58" s="8" t="s">
        <v>216</v>
      </c>
      <c r="H58" s="9"/>
      <c r="I58" s="9">
        <v>1</v>
      </c>
      <c r="J58" s="9"/>
      <c r="K58" s="9"/>
      <c r="L58" s="9"/>
      <c r="M58" s="9"/>
      <c r="N58" s="9"/>
      <c r="O58" s="9">
        <v>1</v>
      </c>
      <c r="P58" s="5"/>
      <c r="Q58" s="5">
        <v>1</v>
      </c>
      <c r="R58" s="5"/>
      <c r="S58" s="5"/>
      <c r="T58" s="5">
        <v>1</v>
      </c>
      <c r="U58" s="5"/>
      <c r="V58" s="5"/>
      <c r="W58" s="5"/>
      <c r="X58" s="5">
        <v>1</v>
      </c>
      <c r="Y58" s="5"/>
      <c r="Z58" s="5"/>
      <c r="AA58" s="4" t="s">
        <v>184</v>
      </c>
    </row>
    <row r="59" spans="1:27" x14ac:dyDescent="0.25">
      <c r="A59" s="14">
        <v>45016.677083333336</v>
      </c>
      <c r="B59" s="1">
        <f t="shared" si="1"/>
        <v>202303</v>
      </c>
      <c r="C59" s="1" t="s">
        <v>455</v>
      </c>
      <c r="D59" s="1" t="s">
        <v>497</v>
      </c>
      <c r="E59" s="2" t="s">
        <v>80</v>
      </c>
      <c r="F59" s="2" t="s">
        <v>80</v>
      </c>
      <c r="G59" s="8" t="s">
        <v>216</v>
      </c>
      <c r="H59" s="9">
        <v>1</v>
      </c>
      <c r="I59" s="9">
        <v>1</v>
      </c>
      <c r="J59" s="9"/>
      <c r="K59" s="9"/>
      <c r="L59" s="9"/>
      <c r="M59" s="9"/>
      <c r="N59" s="9"/>
      <c r="O59" s="9">
        <v>1</v>
      </c>
      <c r="P59" s="5"/>
      <c r="Q59" s="5"/>
      <c r="R59" s="5">
        <v>1</v>
      </c>
      <c r="S59" s="5"/>
      <c r="T59" s="5"/>
      <c r="U59" s="5">
        <v>1</v>
      </c>
      <c r="V59" s="5"/>
      <c r="W59" s="5"/>
      <c r="X59" s="5">
        <v>1</v>
      </c>
      <c r="Y59" s="5"/>
      <c r="Z59" s="5">
        <v>1</v>
      </c>
      <c r="AA59" s="4" t="s">
        <v>185</v>
      </c>
    </row>
    <row r="60" spans="1:27" x14ac:dyDescent="0.25">
      <c r="A60" s="14">
        <v>45019.895833333336</v>
      </c>
      <c r="B60" s="1">
        <f t="shared" si="1"/>
        <v>202304</v>
      </c>
      <c r="C60" s="1" t="s">
        <v>49</v>
      </c>
      <c r="D60" s="1" t="s">
        <v>432</v>
      </c>
      <c r="E60" s="2" t="s">
        <v>96</v>
      </c>
      <c r="F60" s="2" t="s">
        <v>136</v>
      </c>
      <c r="G60" s="8">
        <v>202201</v>
      </c>
      <c r="H60" s="9"/>
      <c r="I60" s="9"/>
      <c r="J60" s="9"/>
      <c r="K60" s="9"/>
      <c r="L60" s="9">
        <v>1</v>
      </c>
      <c r="M60" s="9"/>
      <c r="N60" s="9"/>
      <c r="O60" s="9"/>
      <c r="P60" s="5"/>
      <c r="Q60" s="5">
        <v>1</v>
      </c>
      <c r="R60" s="5"/>
      <c r="S60" s="5"/>
      <c r="T60" s="5">
        <v>1</v>
      </c>
      <c r="U60" s="5"/>
      <c r="V60" s="5"/>
      <c r="W60" s="5">
        <v>1</v>
      </c>
      <c r="X60" s="5"/>
      <c r="Y60" s="5"/>
      <c r="Z60" s="5"/>
      <c r="AA60" s="4" t="s">
        <v>186</v>
      </c>
    </row>
    <row r="61" spans="1:27" x14ac:dyDescent="0.25">
      <c r="A61" s="14">
        <v>45019.895833333336</v>
      </c>
      <c r="B61" s="1">
        <f t="shared" si="1"/>
        <v>202304</v>
      </c>
      <c r="C61" s="1" t="s">
        <v>50</v>
      </c>
      <c r="D61" s="1" t="s">
        <v>433</v>
      </c>
      <c r="E61" s="2" t="s">
        <v>97</v>
      </c>
      <c r="F61" s="2" t="s">
        <v>136</v>
      </c>
      <c r="G61" s="8">
        <v>202201</v>
      </c>
      <c r="H61" s="9"/>
      <c r="I61" s="9"/>
      <c r="J61" s="9"/>
      <c r="K61" s="9"/>
      <c r="L61" s="9">
        <v>1</v>
      </c>
      <c r="M61" s="9"/>
      <c r="N61" s="9"/>
      <c r="O61" s="9"/>
      <c r="P61" s="5"/>
      <c r="Q61" s="5">
        <v>1</v>
      </c>
      <c r="R61" s="5"/>
      <c r="S61" s="5"/>
      <c r="T61" s="5">
        <v>1</v>
      </c>
      <c r="U61" s="5"/>
      <c r="V61" s="5"/>
      <c r="W61" s="5">
        <v>1</v>
      </c>
      <c r="X61" s="5"/>
      <c r="Y61" s="5"/>
      <c r="Z61" s="5"/>
      <c r="AA61" s="4" t="s">
        <v>186</v>
      </c>
    </row>
    <row r="62" spans="1:27" x14ac:dyDescent="0.25">
      <c r="A62" s="14">
        <v>45019.895833333336</v>
      </c>
      <c r="B62" s="1">
        <f t="shared" si="1"/>
        <v>202304</v>
      </c>
      <c r="C62" s="1" t="s">
        <v>51</v>
      </c>
      <c r="D62" s="1" t="s">
        <v>434</v>
      </c>
      <c r="E62" s="2" t="s">
        <v>98</v>
      </c>
      <c r="F62" s="2" t="s">
        <v>136</v>
      </c>
      <c r="G62" s="8">
        <v>202202</v>
      </c>
      <c r="H62" s="9"/>
      <c r="I62" s="9"/>
      <c r="J62" s="9"/>
      <c r="K62" s="9"/>
      <c r="L62" s="9">
        <v>1</v>
      </c>
      <c r="M62" s="9"/>
      <c r="N62" s="9"/>
      <c r="O62" s="9"/>
      <c r="P62" s="5"/>
      <c r="Q62" s="5">
        <v>1</v>
      </c>
      <c r="R62" s="5"/>
      <c r="S62" s="5"/>
      <c r="T62" s="5">
        <v>1</v>
      </c>
      <c r="U62" s="5"/>
      <c r="V62" s="5"/>
      <c r="W62" s="5">
        <v>1</v>
      </c>
      <c r="X62" s="5"/>
      <c r="Y62" s="5"/>
      <c r="Z62" s="5"/>
      <c r="AA62" s="4" t="s">
        <v>186</v>
      </c>
    </row>
    <row r="63" spans="1:27" x14ac:dyDescent="0.25">
      <c r="A63" s="14">
        <v>45020.583333333336</v>
      </c>
      <c r="B63" s="1">
        <f t="shared" si="1"/>
        <v>202304</v>
      </c>
      <c r="C63" s="1" t="s">
        <v>52</v>
      </c>
      <c r="D63" s="1" t="s">
        <v>421</v>
      </c>
      <c r="E63" s="2" t="s">
        <v>99</v>
      </c>
      <c r="F63" s="2" t="s">
        <v>99</v>
      </c>
      <c r="G63" s="8">
        <v>202201</v>
      </c>
      <c r="H63" s="9"/>
      <c r="I63" s="9"/>
      <c r="J63" s="9"/>
      <c r="K63" s="9"/>
      <c r="L63" s="9">
        <v>1</v>
      </c>
      <c r="M63" s="9"/>
      <c r="N63" s="9"/>
      <c r="O63" s="9"/>
      <c r="P63" s="5"/>
      <c r="Q63" s="5">
        <v>1</v>
      </c>
      <c r="R63" s="5"/>
      <c r="S63" s="5"/>
      <c r="T63" s="5">
        <v>1</v>
      </c>
      <c r="U63" s="5"/>
      <c r="V63" s="5"/>
      <c r="W63" s="5">
        <v>1</v>
      </c>
      <c r="X63" s="5"/>
      <c r="Y63" s="5">
        <v>1</v>
      </c>
      <c r="Z63" s="5"/>
      <c r="AA63" s="4" t="s">
        <v>187</v>
      </c>
    </row>
    <row r="64" spans="1:27" x14ac:dyDescent="0.25">
      <c r="A64" s="14">
        <v>45023.875</v>
      </c>
      <c r="B64" s="1">
        <f t="shared" si="1"/>
        <v>202304</v>
      </c>
      <c r="C64" s="1" t="s">
        <v>457</v>
      </c>
      <c r="D64" s="1" t="s">
        <v>496</v>
      </c>
      <c r="E64" s="2" t="s">
        <v>100</v>
      </c>
      <c r="F64" s="2" t="s">
        <v>137</v>
      </c>
      <c r="G64" s="8" t="s">
        <v>215</v>
      </c>
      <c r="H64" s="9"/>
      <c r="I64" s="9"/>
      <c r="J64" s="9"/>
      <c r="K64" s="9"/>
      <c r="L64" s="9">
        <v>1</v>
      </c>
      <c r="M64" s="9"/>
      <c r="N64" s="9"/>
      <c r="O64" s="9"/>
      <c r="P64" s="5"/>
      <c r="Q64" s="5"/>
      <c r="R64" s="5">
        <v>1</v>
      </c>
      <c r="S64" s="5"/>
      <c r="T64" s="5"/>
      <c r="U64" s="5">
        <v>1</v>
      </c>
      <c r="V64" s="5"/>
      <c r="W64" s="5">
        <v>1</v>
      </c>
      <c r="X64" s="5"/>
      <c r="Y64" s="5"/>
      <c r="Z64" s="5"/>
      <c r="AA64" s="4" t="s">
        <v>456</v>
      </c>
    </row>
    <row r="65" spans="1:27" x14ac:dyDescent="0.25">
      <c r="A65" s="14">
        <v>45033.9375</v>
      </c>
      <c r="B65" s="1">
        <f t="shared" si="1"/>
        <v>202304</v>
      </c>
      <c r="C65" s="1" t="s">
        <v>53</v>
      </c>
      <c r="D65" s="1" t="s">
        <v>421</v>
      </c>
      <c r="E65" s="2" t="s">
        <v>99</v>
      </c>
      <c r="F65" s="2" t="s">
        <v>99</v>
      </c>
      <c r="G65" s="8">
        <v>202204</v>
      </c>
      <c r="H65" s="9"/>
      <c r="I65" s="9"/>
      <c r="J65" s="9"/>
      <c r="K65" s="9"/>
      <c r="L65" s="9">
        <v>1</v>
      </c>
      <c r="M65" s="9"/>
      <c r="N65" s="9"/>
      <c r="O65" s="9"/>
      <c r="P65" s="5"/>
      <c r="Q65" s="5">
        <v>1</v>
      </c>
      <c r="R65" s="5"/>
      <c r="S65" s="5"/>
      <c r="T65" s="5">
        <v>1</v>
      </c>
      <c r="U65" s="5"/>
      <c r="V65" s="5"/>
      <c r="W65" s="5">
        <v>1</v>
      </c>
      <c r="X65" s="5"/>
      <c r="Y65" s="5">
        <v>1</v>
      </c>
      <c r="Z65" s="5"/>
      <c r="AA65" s="4" t="s">
        <v>188</v>
      </c>
    </row>
    <row r="66" spans="1:27" x14ac:dyDescent="0.25">
      <c r="A66" s="14">
        <v>45037.65625</v>
      </c>
      <c r="B66" s="1">
        <f t="shared" ref="B66:B76" si="2">((YEAR(A66)*100+MONTH(A66)))</f>
        <v>202304</v>
      </c>
      <c r="C66" s="1" t="s">
        <v>54</v>
      </c>
      <c r="D66" s="1" t="s">
        <v>435</v>
      </c>
      <c r="E66" s="2" t="s">
        <v>101</v>
      </c>
      <c r="F66" s="2" t="s">
        <v>138</v>
      </c>
      <c r="G66" s="8">
        <v>202201</v>
      </c>
      <c r="H66" s="9"/>
      <c r="I66" s="9"/>
      <c r="J66" s="9"/>
      <c r="K66" s="9"/>
      <c r="L66" s="9">
        <v>1</v>
      </c>
      <c r="M66" s="9"/>
      <c r="N66" s="9"/>
      <c r="O66" s="9"/>
      <c r="P66" s="5"/>
      <c r="Q66" s="5">
        <v>1</v>
      </c>
      <c r="R66" s="5"/>
      <c r="S66" s="5"/>
      <c r="T66" s="5">
        <v>1</v>
      </c>
      <c r="U66" s="5"/>
      <c r="V66" s="5"/>
      <c r="W66" s="5">
        <v>1</v>
      </c>
      <c r="X66" s="5"/>
      <c r="Y66" s="5"/>
      <c r="Z66" s="5"/>
      <c r="AA66" s="4" t="s">
        <v>189</v>
      </c>
    </row>
    <row r="67" spans="1:27" ht="30" x14ac:dyDescent="0.25">
      <c r="A67" s="16">
        <v>45041.604166666664</v>
      </c>
      <c r="B67" s="1">
        <f t="shared" si="2"/>
        <v>202304</v>
      </c>
      <c r="C67" s="1" t="s">
        <v>55</v>
      </c>
      <c r="D67" s="1" t="s">
        <v>458</v>
      </c>
      <c r="E67" s="2" t="s">
        <v>102</v>
      </c>
      <c r="F67" s="2" t="s">
        <v>139</v>
      </c>
      <c r="G67" s="8" t="s">
        <v>214</v>
      </c>
      <c r="H67" s="9"/>
      <c r="I67" s="9">
        <v>1</v>
      </c>
      <c r="J67" s="9"/>
      <c r="K67" s="9"/>
      <c r="L67" s="9">
        <v>1</v>
      </c>
      <c r="M67" s="9"/>
      <c r="N67" s="9"/>
      <c r="O67" s="9"/>
      <c r="P67" s="5"/>
      <c r="Q67" s="5"/>
      <c r="R67" s="5">
        <v>1</v>
      </c>
      <c r="S67" s="5"/>
      <c r="T67" s="5"/>
      <c r="U67" s="5">
        <v>1</v>
      </c>
      <c r="V67" s="5"/>
      <c r="W67" s="5"/>
      <c r="X67" s="5">
        <v>1</v>
      </c>
      <c r="Y67" s="5"/>
      <c r="Z67" s="5"/>
      <c r="AA67" s="4" t="s">
        <v>190</v>
      </c>
    </row>
    <row r="68" spans="1:27" x14ac:dyDescent="0.25">
      <c r="A68" s="16">
        <v>45041.614583333336</v>
      </c>
      <c r="B68" s="1">
        <f t="shared" si="2"/>
        <v>202304</v>
      </c>
      <c r="C68" s="6" t="s">
        <v>219</v>
      </c>
      <c r="D68" s="6" t="s">
        <v>436</v>
      </c>
      <c r="E68" s="2" t="s">
        <v>103</v>
      </c>
      <c r="F68" s="2" t="s">
        <v>140</v>
      </c>
      <c r="G68" s="8">
        <v>202201</v>
      </c>
      <c r="H68" s="9"/>
      <c r="I68" s="9">
        <v>1</v>
      </c>
      <c r="J68" s="9"/>
      <c r="K68" s="9"/>
      <c r="L68" s="9">
        <v>1</v>
      </c>
      <c r="M68" s="9"/>
      <c r="N68" s="9"/>
      <c r="O68" s="9"/>
      <c r="P68" s="5"/>
      <c r="Q68" s="5"/>
      <c r="R68" s="5">
        <v>1</v>
      </c>
      <c r="S68" s="5"/>
      <c r="T68" s="5"/>
      <c r="U68" s="5">
        <v>1</v>
      </c>
      <c r="V68" s="5"/>
      <c r="W68" s="5">
        <v>1</v>
      </c>
      <c r="X68" s="5"/>
      <c r="Y68" s="5"/>
      <c r="Z68" s="5"/>
      <c r="AA68" s="4" t="s">
        <v>191</v>
      </c>
    </row>
    <row r="69" spans="1:27" x14ac:dyDescent="0.25">
      <c r="A69" s="16">
        <v>45041.614583333336</v>
      </c>
      <c r="B69" s="1">
        <f t="shared" si="2"/>
        <v>202304</v>
      </c>
      <c r="C69" s="1" t="s">
        <v>56</v>
      </c>
      <c r="D69" s="1" t="s">
        <v>437</v>
      </c>
      <c r="E69" s="2" t="s">
        <v>104</v>
      </c>
      <c r="F69" s="2" t="s">
        <v>141</v>
      </c>
      <c r="G69" s="8">
        <v>202202</v>
      </c>
      <c r="H69" s="9"/>
      <c r="I69" s="9">
        <v>1</v>
      </c>
      <c r="J69" s="9"/>
      <c r="K69" s="9"/>
      <c r="L69" s="9">
        <v>1</v>
      </c>
      <c r="M69" s="9"/>
      <c r="N69" s="9"/>
      <c r="O69" s="9"/>
      <c r="P69" s="5"/>
      <c r="Q69" s="5">
        <v>1</v>
      </c>
      <c r="R69" s="5"/>
      <c r="S69" s="5"/>
      <c r="T69" s="5">
        <v>1</v>
      </c>
      <c r="U69" s="5"/>
      <c r="V69" s="5"/>
      <c r="W69" s="5">
        <v>1</v>
      </c>
      <c r="X69" s="5"/>
      <c r="Y69" s="5"/>
      <c r="Z69" s="5"/>
      <c r="AA69" s="4" t="s">
        <v>192</v>
      </c>
    </row>
    <row r="70" spans="1:27" x14ac:dyDescent="0.25">
      <c r="A70" s="16">
        <v>45041.614583333336</v>
      </c>
      <c r="B70" s="1">
        <f t="shared" si="2"/>
        <v>202304</v>
      </c>
      <c r="C70" s="6" t="s">
        <v>57</v>
      </c>
      <c r="D70" s="6" t="s">
        <v>428</v>
      </c>
      <c r="E70" s="2" t="s">
        <v>105</v>
      </c>
      <c r="F70" s="2" t="s">
        <v>142</v>
      </c>
      <c r="G70" s="6">
        <v>202205</v>
      </c>
      <c r="H70" s="9"/>
      <c r="I70" s="9">
        <v>1</v>
      </c>
      <c r="J70" s="9"/>
      <c r="K70" s="9"/>
      <c r="L70" s="9">
        <v>1</v>
      </c>
      <c r="M70" s="9"/>
      <c r="N70" s="9"/>
      <c r="O70" s="9"/>
      <c r="P70" s="5"/>
      <c r="Q70" s="5">
        <v>1</v>
      </c>
      <c r="R70" s="5"/>
      <c r="S70" s="5"/>
      <c r="T70" s="5">
        <v>1</v>
      </c>
      <c r="U70" s="5"/>
      <c r="V70" s="5"/>
      <c r="W70" s="5">
        <v>1</v>
      </c>
      <c r="X70" s="5"/>
      <c r="Y70" s="5"/>
      <c r="Z70" s="5"/>
      <c r="AA70" s="4" t="s">
        <v>193</v>
      </c>
    </row>
    <row r="71" spans="1:27" x14ac:dyDescent="0.25">
      <c r="A71" s="16">
        <v>45041.864583333336</v>
      </c>
      <c r="B71" s="1">
        <f t="shared" si="2"/>
        <v>202304</v>
      </c>
      <c r="C71" s="1" t="s">
        <v>58</v>
      </c>
      <c r="D71" s="1" t="s">
        <v>421</v>
      </c>
      <c r="E71" s="2" t="s">
        <v>99</v>
      </c>
      <c r="F71" s="2" t="s">
        <v>99</v>
      </c>
      <c r="G71" s="8">
        <v>202207</v>
      </c>
      <c r="H71" s="9"/>
      <c r="I71" s="9"/>
      <c r="J71" s="9"/>
      <c r="K71" s="9"/>
      <c r="L71" s="9">
        <v>1</v>
      </c>
      <c r="M71" s="9"/>
      <c r="N71" s="9"/>
      <c r="O71" s="9"/>
      <c r="P71" s="5"/>
      <c r="Q71" s="5">
        <v>1</v>
      </c>
      <c r="R71" s="5"/>
      <c r="S71" s="5"/>
      <c r="T71" s="5">
        <v>1</v>
      </c>
      <c r="U71" s="5"/>
      <c r="V71" s="5"/>
      <c r="W71" s="5">
        <v>1</v>
      </c>
      <c r="X71" s="5"/>
      <c r="Y71" s="5">
        <v>1</v>
      </c>
      <c r="Z71" s="5"/>
      <c r="AA71" s="4" t="s">
        <v>194</v>
      </c>
    </row>
    <row r="72" spans="1:27" x14ac:dyDescent="0.25">
      <c r="A72" s="16">
        <v>45068.875</v>
      </c>
      <c r="B72" s="1">
        <f t="shared" si="2"/>
        <v>202305</v>
      </c>
      <c r="C72" s="1" t="s">
        <v>59</v>
      </c>
      <c r="D72" s="1" t="s">
        <v>495</v>
      </c>
      <c r="E72" s="2" t="s">
        <v>106</v>
      </c>
      <c r="F72" s="2" t="s">
        <v>143</v>
      </c>
      <c r="G72" s="8" t="s">
        <v>213</v>
      </c>
      <c r="H72" s="9"/>
      <c r="I72" s="9"/>
      <c r="J72" s="9"/>
      <c r="K72" s="9"/>
      <c r="L72" s="9">
        <v>1</v>
      </c>
      <c r="M72" s="9"/>
      <c r="N72" s="9"/>
      <c r="O72" s="9"/>
      <c r="P72" s="5"/>
      <c r="Q72" s="5"/>
      <c r="R72" s="5">
        <v>1</v>
      </c>
      <c r="S72" s="5"/>
      <c r="T72" s="5"/>
      <c r="U72" s="5">
        <v>1</v>
      </c>
      <c r="V72" s="5"/>
      <c r="W72" s="5"/>
      <c r="X72" s="5">
        <v>1</v>
      </c>
      <c r="Y72" s="5"/>
      <c r="Z72" s="5"/>
      <c r="AA72" s="4" t="s">
        <v>195</v>
      </c>
    </row>
    <row r="73" spans="1:27" x14ac:dyDescent="0.25">
      <c r="A73" s="16">
        <v>45069.645833333336</v>
      </c>
      <c r="B73" s="1">
        <f t="shared" si="2"/>
        <v>202305</v>
      </c>
      <c r="C73" s="1" t="s">
        <v>60</v>
      </c>
      <c r="D73" s="1" t="s">
        <v>414</v>
      </c>
      <c r="E73" s="2" t="s">
        <v>107</v>
      </c>
      <c r="F73" s="2" t="s">
        <v>144</v>
      </c>
      <c r="G73" s="8">
        <v>202105</v>
      </c>
      <c r="H73" s="9"/>
      <c r="I73" s="9"/>
      <c r="J73" s="9"/>
      <c r="K73" s="9"/>
      <c r="L73" s="9">
        <v>1</v>
      </c>
      <c r="M73" s="9"/>
      <c r="N73" s="9"/>
      <c r="O73" s="9"/>
      <c r="P73" s="5"/>
      <c r="Q73" s="5">
        <v>1</v>
      </c>
      <c r="R73" s="5"/>
      <c r="S73" s="5"/>
      <c r="T73" s="5">
        <v>1</v>
      </c>
      <c r="U73" s="5"/>
      <c r="V73" s="5"/>
      <c r="W73" s="5">
        <v>1</v>
      </c>
      <c r="X73" s="5"/>
      <c r="Y73" s="5"/>
      <c r="Z73" s="5"/>
      <c r="AA73" s="4" t="s">
        <v>196</v>
      </c>
    </row>
    <row r="74" spans="1:27" x14ac:dyDescent="0.25">
      <c r="A74" s="16">
        <v>45069.645833333336</v>
      </c>
      <c r="B74" s="1">
        <f t="shared" si="2"/>
        <v>202305</v>
      </c>
      <c r="C74" s="1" t="s">
        <v>61</v>
      </c>
      <c r="D74" s="1" t="s">
        <v>414</v>
      </c>
      <c r="E74" s="2" t="s">
        <v>107</v>
      </c>
      <c r="F74" s="2" t="s">
        <v>145</v>
      </c>
      <c r="G74" s="8">
        <v>202107</v>
      </c>
      <c r="H74" s="9"/>
      <c r="I74" s="9"/>
      <c r="J74" s="9"/>
      <c r="K74" s="9"/>
      <c r="L74" s="9">
        <v>1</v>
      </c>
      <c r="M74" s="9"/>
      <c r="N74" s="9"/>
      <c r="O74" s="9"/>
      <c r="P74" s="5"/>
      <c r="Q74" s="5">
        <v>1</v>
      </c>
      <c r="R74" s="5"/>
      <c r="S74" s="5"/>
      <c r="T74" s="5">
        <v>1</v>
      </c>
      <c r="U74" s="5"/>
      <c r="V74" s="5"/>
      <c r="W74" s="5">
        <v>1</v>
      </c>
      <c r="X74" s="5"/>
      <c r="Y74" s="5"/>
      <c r="Z74" s="5"/>
      <c r="AA74" s="4" t="s">
        <v>196</v>
      </c>
    </row>
    <row r="75" spans="1:27" x14ac:dyDescent="0.25">
      <c r="A75" s="16">
        <v>45069.645833333336</v>
      </c>
      <c r="B75" s="1">
        <f t="shared" si="2"/>
        <v>202305</v>
      </c>
      <c r="C75" s="1" t="s">
        <v>21</v>
      </c>
      <c r="D75" s="1" t="s">
        <v>414</v>
      </c>
      <c r="E75" s="2" t="s">
        <v>107</v>
      </c>
      <c r="F75" s="2" t="s">
        <v>146</v>
      </c>
      <c r="G75" s="8">
        <v>202111</v>
      </c>
      <c r="H75" s="9"/>
      <c r="I75" s="9"/>
      <c r="J75" s="9"/>
      <c r="K75" s="9"/>
      <c r="L75" s="9">
        <v>1</v>
      </c>
      <c r="M75" s="9"/>
      <c r="N75" s="9"/>
      <c r="O75" s="9"/>
      <c r="P75" s="5"/>
      <c r="Q75" s="5">
        <v>1</v>
      </c>
      <c r="R75" s="5"/>
      <c r="S75" s="5"/>
      <c r="T75" s="5">
        <v>1</v>
      </c>
      <c r="U75" s="5"/>
      <c r="V75" s="5"/>
      <c r="W75" s="5">
        <v>1</v>
      </c>
      <c r="X75" s="5"/>
      <c r="Y75" s="5"/>
      <c r="Z75" s="5"/>
      <c r="AA75" s="4" t="s">
        <v>196</v>
      </c>
    </row>
    <row r="76" spans="1:27" x14ac:dyDescent="0.25">
      <c r="A76" s="16">
        <v>45069.645833333336</v>
      </c>
      <c r="B76" s="1">
        <f t="shared" si="2"/>
        <v>202305</v>
      </c>
      <c r="C76" s="1" t="s">
        <v>62</v>
      </c>
      <c r="D76" s="1" t="s">
        <v>414</v>
      </c>
      <c r="E76" s="2" t="s">
        <v>107</v>
      </c>
      <c r="F76" s="2" t="s">
        <v>147</v>
      </c>
      <c r="G76" s="8">
        <v>202112</v>
      </c>
      <c r="H76" s="9"/>
      <c r="I76" s="9"/>
      <c r="J76" s="9"/>
      <c r="K76" s="9"/>
      <c r="L76" s="9">
        <v>1</v>
      </c>
      <c r="M76" s="9"/>
      <c r="N76" s="9"/>
      <c r="O76" s="9"/>
      <c r="P76" s="5"/>
      <c r="Q76" s="5">
        <v>1</v>
      </c>
      <c r="R76" s="5"/>
      <c r="S76" s="5"/>
      <c r="T76" s="5">
        <v>1</v>
      </c>
      <c r="U76" s="5"/>
      <c r="V76" s="5"/>
      <c r="W76" s="5">
        <v>1</v>
      </c>
      <c r="X76" s="5"/>
      <c r="Y76" s="5"/>
      <c r="Z76" s="5"/>
      <c r="AA76" s="4" t="s">
        <v>196</v>
      </c>
    </row>
    <row r="77" spans="1:27" x14ac:dyDescent="0.25">
      <c r="A77" s="16">
        <v>45100.833333333336</v>
      </c>
      <c r="B77">
        <v>202306</v>
      </c>
      <c r="C77" t="s">
        <v>220</v>
      </c>
      <c r="D77" s="1" t="s">
        <v>441</v>
      </c>
      <c r="E77" t="s">
        <v>221</v>
      </c>
      <c r="F77" t="s">
        <v>222</v>
      </c>
      <c r="G77" s="8" t="s">
        <v>223</v>
      </c>
      <c r="I77">
        <v>1</v>
      </c>
      <c r="L77" s="9">
        <v>1</v>
      </c>
      <c r="R77">
        <v>1</v>
      </c>
      <c r="T77" s="5">
        <v>1</v>
      </c>
      <c r="W77" s="5"/>
      <c r="X77">
        <v>1</v>
      </c>
      <c r="AA77" t="s">
        <v>224</v>
      </c>
    </row>
    <row r="78" spans="1:27" x14ac:dyDescent="0.25">
      <c r="A78" s="16">
        <v>45142.645833333336</v>
      </c>
      <c r="B78">
        <v>202308</v>
      </c>
      <c r="C78" t="s">
        <v>225</v>
      </c>
      <c r="D78" s="1" t="s">
        <v>438</v>
      </c>
      <c r="E78" t="s">
        <v>226</v>
      </c>
      <c r="F78" s="13" t="s">
        <v>227</v>
      </c>
      <c r="G78" s="8">
        <v>202211</v>
      </c>
      <c r="J78">
        <v>1</v>
      </c>
      <c r="L78" s="9">
        <v>1</v>
      </c>
      <c r="Q78" s="5">
        <v>1</v>
      </c>
      <c r="T78" s="5">
        <v>1</v>
      </c>
      <c r="W78" s="5">
        <v>1</v>
      </c>
      <c r="AA78" t="s">
        <v>228</v>
      </c>
    </row>
    <row r="79" spans="1:27" x14ac:dyDescent="0.25">
      <c r="A79" s="14">
        <v>45154.625</v>
      </c>
      <c r="B79">
        <v>202308</v>
      </c>
      <c r="C79" t="s">
        <v>229</v>
      </c>
      <c r="D79" s="1" t="s">
        <v>494</v>
      </c>
      <c r="E79" t="s">
        <v>230</v>
      </c>
      <c r="F79" t="s">
        <v>231</v>
      </c>
      <c r="G79" t="s">
        <v>232</v>
      </c>
      <c r="I79">
        <v>1</v>
      </c>
      <c r="L79" s="9">
        <v>1</v>
      </c>
      <c r="Q79" s="5"/>
      <c r="R79">
        <v>1</v>
      </c>
      <c r="T79" s="5">
        <v>1</v>
      </c>
      <c r="W79" s="5">
        <v>1</v>
      </c>
      <c r="AA79" t="s">
        <v>233</v>
      </c>
    </row>
    <row r="80" spans="1:27" x14ac:dyDescent="0.25">
      <c r="A80" s="14">
        <v>45154.8125</v>
      </c>
      <c r="B80">
        <v>202308</v>
      </c>
      <c r="C80" t="s">
        <v>234</v>
      </c>
      <c r="D80" s="1" t="s">
        <v>439</v>
      </c>
      <c r="E80" t="s">
        <v>236</v>
      </c>
      <c r="F80" t="s">
        <v>237</v>
      </c>
      <c r="G80" s="8">
        <v>202211</v>
      </c>
      <c r="I80">
        <v>1</v>
      </c>
      <c r="J80">
        <v>1</v>
      </c>
      <c r="L80" s="9">
        <v>1</v>
      </c>
      <c r="Q80" s="5">
        <v>1</v>
      </c>
      <c r="T80" s="5">
        <v>1</v>
      </c>
      <c r="W80" s="5">
        <v>1</v>
      </c>
      <c r="AA80" t="s">
        <v>238</v>
      </c>
    </row>
    <row r="81" spans="1:27" x14ac:dyDescent="0.25">
      <c r="A81" s="14">
        <v>45154.8125</v>
      </c>
      <c r="B81">
        <v>202308</v>
      </c>
      <c r="C81" t="s">
        <v>235</v>
      </c>
      <c r="D81" s="1" t="s">
        <v>440</v>
      </c>
      <c r="E81" t="s">
        <v>99</v>
      </c>
      <c r="F81" t="s">
        <v>99</v>
      </c>
      <c r="G81" s="8">
        <v>202211</v>
      </c>
      <c r="I81">
        <v>1</v>
      </c>
      <c r="L81" s="9">
        <v>1</v>
      </c>
      <c r="Q81" s="5">
        <v>1</v>
      </c>
      <c r="T81" s="5">
        <v>1</v>
      </c>
      <c r="W81" s="5">
        <v>1</v>
      </c>
      <c r="X81">
        <v>1</v>
      </c>
      <c r="AA81" t="s">
        <v>239</v>
      </c>
    </row>
    <row r="82" spans="1:27" x14ac:dyDescent="0.25">
      <c r="A82" s="15">
        <v>45155.802083333336</v>
      </c>
      <c r="B82">
        <v>202308</v>
      </c>
      <c r="C82" t="s">
        <v>460</v>
      </c>
      <c r="D82" s="1" t="s">
        <v>459</v>
      </c>
      <c r="E82" t="s">
        <v>240</v>
      </c>
      <c r="F82" t="s">
        <v>240</v>
      </c>
      <c r="G82" s="8" t="s">
        <v>241</v>
      </c>
      <c r="I82">
        <v>1</v>
      </c>
      <c r="L82" s="9">
        <v>1</v>
      </c>
      <c r="R82">
        <v>1</v>
      </c>
      <c r="U82">
        <v>1</v>
      </c>
      <c r="X82">
        <v>1</v>
      </c>
      <c r="AA82" t="s">
        <v>242</v>
      </c>
    </row>
    <row r="83" spans="1:27" x14ac:dyDescent="0.25">
      <c r="A83" s="14">
        <v>45155.927083333336</v>
      </c>
      <c r="B83">
        <v>202308</v>
      </c>
      <c r="C83" t="s">
        <v>243</v>
      </c>
      <c r="D83" s="1" t="s">
        <v>441</v>
      </c>
      <c r="E83" t="s">
        <v>245</v>
      </c>
      <c r="F83" t="s">
        <v>244</v>
      </c>
      <c r="G83" s="8">
        <v>202203</v>
      </c>
      <c r="I83">
        <v>1</v>
      </c>
      <c r="L83" s="9">
        <v>1</v>
      </c>
      <c r="Q83" s="5">
        <v>1</v>
      </c>
      <c r="T83" s="5">
        <v>1</v>
      </c>
      <c r="W83" s="5">
        <v>1</v>
      </c>
      <c r="AA83" t="s">
        <v>246</v>
      </c>
    </row>
    <row r="84" spans="1:27" x14ac:dyDescent="0.25">
      <c r="A84" s="14">
        <v>45162.604166666664</v>
      </c>
      <c r="B84">
        <v>202308</v>
      </c>
      <c r="C84" t="s">
        <v>462</v>
      </c>
      <c r="D84" s="1" t="s">
        <v>461</v>
      </c>
      <c r="E84" t="s">
        <v>240</v>
      </c>
      <c r="F84" t="s">
        <v>240</v>
      </c>
      <c r="G84" t="s">
        <v>247</v>
      </c>
      <c r="I84">
        <v>1</v>
      </c>
      <c r="L84" s="9">
        <v>1</v>
      </c>
      <c r="R84">
        <v>1</v>
      </c>
      <c r="T84" s="5">
        <v>1</v>
      </c>
      <c r="X84">
        <v>1</v>
      </c>
      <c r="AA84" t="s">
        <v>242</v>
      </c>
    </row>
    <row r="85" spans="1:27" x14ac:dyDescent="0.25">
      <c r="A85" s="14">
        <v>45179.75</v>
      </c>
      <c r="B85">
        <v>202309</v>
      </c>
      <c r="D85" s="1" t="s">
        <v>499</v>
      </c>
      <c r="E85" t="s">
        <v>99</v>
      </c>
      <c r="F85" t="s">
        <v>99</v>
      </c>
      <c r="G85" s="8">
        <v>202010</v>
      </c>
      <c r="L85" s="9">
        <v>1</v>
      </c>
      <c r="Q85" s="5">
        <v>1</v>
      </c>
      <c r="T85" s="5">
        <v>1</v>
      </c>
      <c r="W85" s="5">
        <v>1</v>
      </c>
      <c r="AA85" t="s">
        <v>248</v>
      </c>
    </row>
    <row r="86" spans="1:27" x14ac:dyDescent="0.25">
      <c r="A86" s="14">
        <v>45181.895833333336</v>
      </c>
      <c r="B86">
        <v>202309</v>
      </c>
      <c r="C86" t="s">
        <v>249</v>
      </c>
      <c r="D86" s="1" t="s">
        <v>421</v>
      </c>
      <c r="E86" t="s">
        <v>99</v>
      </c>
      <c r="F86" t="s">
        <v>99</v>
      </c>
      <c r="G86" s="8">
        <v>202210</v>
      </c>
      <c r="L86" s="9">
        <v>1</v>
      </c>
      <c r="Q86">
        <v>1</v>
      </c>
      <c r="T86" s="5">
        <v>1</v>
      </c>
      <c r="AA86" t="s">
        <v>250</v>
      </c>
    </row>
    <row r="87" spans="1:27" x14ac:dyDescent="0.25">
      <c r="A87" s="14">
        <v>45187.770833333336</v>
      </c>
      <c r="B87">
        <v>202309</v>
      </c>
      <c r="C87" t="s">
        <v>251</v>
      </c>
      <c r="D87" s="1" t="s">
        <v>442</v>
      </c>
      <c r="E87" t="s">
        <v>252</v>
      </c>
      <c r="F87" t="s">
        <v>253</v>
      </c>
      <c r="G87" s="8">
        <v>202209</v>
      </c>
      <c r="J87">
        <v>1</v>
      </c>
      <c r="L87" s="9">
        <v>1</v>
      </c>
      <c r="Q87" s="5">
        <v>1</v>
      </c>
      <c r="T87" s="5">
        <v>1</v>
      </c>
      <c r="W87">
        <v>1</v>
      </c>
      <c r="AA87" t="s">
        <v>254</v>
      </c>
    </row>
    <row r="88" spans="1:27" x14ac:dyDescent="0.25">
      <c r="A88" s="14">
        <v>45189.635416666664</v>
      </c>
      <c r="B88">
        <v>202309</v>
      </c>
      <c r="C88" t="s">
        <v>255</v>
      </c>
      <c r="D88" s="1" t="s">
        <v>443</v>
      </c>
      <c r="E88" t="s">
        <v>103</v>
      </c>
      <c r="F88" t="s">
        <v>256</v>
      </c>
      <c r="G88" s="8">
        <v>202205</v>
      </c>
      <c r="I88">
        <v>1</v>
      </c>
      <c r="L88" s="9">
        <v>1</v>
      </c>
      <c r="Q88">
        <v>1</v>
      </c>
      <c r="T88" s="5">
        <v>1</v>
      </c>
      <c r="W88">
        <v>1</v>
      </c>
      <c r="AA88" t="s">
        <v>257</v>
      </c>
    </row>
    <row r="89" spans="1:27" x14ac:dyDescent="0.25">
      <c r="A89" s="14">
        <v>45216.84375</v>
      </c>
      <c r="B89">
        <v>202310</v>
      </c>
      <c r="C89" t="s">
        <v>258</v>
      </c>
      <c r="D89" s="1" t="s">
        <v>493</v>
      </c>
      <c r="E89" t="s">
        <v>259</v>
      </c>
      <c r="F89" t="s">
        <v>260</v>
      </c>
      <c r="G89" t="s">
        <v>261</v>
      </c>
      <c r="I89">
        <v>1</v>
      </c>
      <c r="L89" s="9">
        <v>1</v>
      </c>
      <c r="R89">
        <v>1</v>
      </c>
      <c r="T89" s="5">
        <v>1</v>
      </c>
      <c r="X89">
        <v>1</v>
      </c>
      <c r="AA89" t="s">
        <v>257</v>
      </c>
    </row>
    <row r="90" spans="1:27" x14ac:dyDescent="0.25">
      <c r="A90" s="14">
        <v>45216.875</v>
      </c>
      <c r="B90">
        <v>202310</v>
      </c>
      <c r="C90" t="s">
        <v>265</v>
      </c>
      <c r="D90" s="1" t="s">
        <v>493</v>
      </c>
      <c r="E90" t="s">
        <v>262</v>
      </c>
      <c r="F90" t="s">
        <v>263</v>
      </c>
      <c r="G90" t="s">
        <v>261</v>
      </c>
      <c r="I90">
        <v>1</v>
      </c>
      <c r="M90">
        <v>1</v>
      </c>
      <c r="N90">
        <v>1</v>
      </c>
      <c r="O90">
        <v>1</v>
      </c>
      <c r="P90">
        <v>1</v>
      </c>
      <c r="R90">
        <v>1</v>
      </c>
      <c r="T90" s="5">
        <v>1</v>
      </c>
      <c r="X90">
        <v>1</v>
      </c>
      <c r="AA90" t="s">
        <v>264</v>
      </c>
    </row>
    <row r="91" spans="1:27" x14ac:dyDescent="0.25">
      <c r="A91" s="14">
        <v>45231.78125</v>
      </c>
      <c r="B91">
        <v>202311</v>
      </c>
      <c r="C91" t="s">
        <v>266</v>
      </c>
      <c r="D91" s="1" t="s">
        <v>427</v>
      </c>
      <c r="E91" t="s">
        <v>277</v>
      </c>
      <c r="F91" t="s">
        <v>282</v>
      </c>
      <c r="G91" s="8">
        <v>202111</v>
      </c>
      <c r="I91">
        <v>1</v>
      </c>
      <c r="L91" s="9">
        <v>1</v>
      </c>
      <c r="Q91">
        <v>1</v>
      </c>
      <c r="T91" s="5">
        <v>1</v>
      </c>
      <c r="W91">
        <v>1</v>
      </c>
      <c r="AA91" t="s">
        <v>286</v>
      </c>
    </row>
    <row r="92" spans="1:27" x14ac:dyDescent="0.25">
      <c r="A92" s="14">
        <v>45231.78125</v>
      </c>
      <c r="B92">
        <v>202311</v>
      </c>
      <c r="C92" t="s">
        <v>37</v>
      </c>
      <c r="D92" s="1" t="s">
        <v>427</v>
      </c>
      <c r="E92" t="s">
        <v>276</v>
      </c>
      <c r="F92" t="s">
        <v>287</v>
      </c>
      <c r="G92" s="8">
        <v>202112</v>
      </c>
      <c r="I92">
        <v>1</v>
      </c>
      <c r="L92" s="9">
        <v>1</v>
      </c>
      <c r="Q92">
        <v>1</v>
      </c>
      <c r="T92" s="5">
        <v>1</v>
      </c>
      <c r="W92">
        <v>1</v>
      </c>
      <c r="AA92" t="s">
        <v>286</v>
      </c>
    </row>
    <row r="93" spans="1:27" x14ac:dyDescent="0.25">
      <c r="A93" s="14">
        <v>45231.78125</v>
      </c>
      <c r="B93">
        <v>202311</v>
      </c>
      <c r="C93" t="s">
        <v>267</v>
      </c>
      <c r="D93" s="1" t="s">
        <v>427</v>
      </c>
      <c r="E93" t="s">
        <v>276</v>
      </c>
      <c r="F93" t="s">
        <v>288</v>
      </c>
      <c r="G93" s="8">
        <v>202112</v>
      </c>
      <c r="I93">
        <v>1</v>
      </c>
      <c r="L93" s="9">
        <v>1</v>
      </c>
      <c r="Q93">
        <v>1</v>
      </c>
      <c r="T93" s="5">
        <v>1</v>
      </c>
      <c r="W93">
        <v>1</v>
      </c>
      <c r="AA93" t="s">
        <v>286</v>
      </c>
    </row>
    <row r="94" spans="1:27" x14ac:dyDescent="0.25">
      <c r="A94" s="14">
        <v>45231.78125</v>
      </c>
      <c r="B94">
        <v>202311</v>
      </c>
      <c r="C94" t="s">
        <v>268</v>
      </c>
      <c r="D94" s="1" t="s">
        <v>427</v>
      </c>
      <c r="E94" t="s">
        <v>278</v>
      </c>
      <c r="F94" t="s">
        <v>282</v>
      </c>
      <c r="G94" s="8">
        <v>202201</v>
      </c>
      <c r="I94">
        <v>1</v>
      </c>
      <c r="L94" s="9">
        <v>1</v>
      </c>
      <c r="Q94">
        <v>1</v>
      </c>
      <c r="T94" s="5">
        <v>1</v>
      </c>
      <c r="W94">
        <v>1</v>
      </c>
      <c r="AA94" t="s">
        <v>286</v>
      </c>
    </row>
    <row r="95" spans="1:27" x14ac:dyDescent="0.25">
      <c r="A95" s="14">
        <v>45231.78125</v>
      </c>
      <c r="B95">
        <v>202311</v>
      </c>
      <c r="C95" t="s">
        <v>269</v>
      </c>
      <c r="D95" s="1" t="s">
        <v>427</v>
      </c>
      <c r="E95" t="s">
        <v>275</v>
      </c>
      <c r="F95" t="s">
        <v>283</v>
      </c>
      <c r="G95" s="8">
        <v>202201</v>
      </c>
      <c r="I95">
        <v>1</v>
      </c>
      <c r="L95" s="9">
        <v>1</v>
      </c>
      <c r="Q95">
        <v>1</v>
      </c>
      <c r="T95" s="5">
        <v>1</v>
      </c>
      <c r="W95">
        <v>1</v>
      </c>
      <c r="AA95" t="s">
        <v>286</v>
      </c>
    </row>
    <row r="96" spans="1:27" x14ac:dyDescent="0.25">
      <c r="A96" s="14">
        <v>45231.78125</v>
      </c>
      <c r="B96">
        <v>202311</v>
      </c>
      <c r="C96" t="s">
        <v>270</v>
      </c>
      <c r="D96" s="1" t="s">
        <v>427</v>
      </c>
      <c r="E96" t="s">
        <v>276</v>
      </c>
      <c r="F96" t="s">
        <v>288</v>
      </c>
      <c r="G96" s="8">
        <v>202201</v>
      </c>
      <c r="I96">
        <v>1</v>
      </c>
      <c r="L96" s="9">
        <v>1</v>
      </c>
      <c r="Q96">
        <v>1</v>
      </c>
      <c r="T96" s="5">
        <v>1</v>
      </c>
      <c r="W96">
        <v>1</v>
      </c>
      <c r="AA96" t="s">
        <v>286</v>
      </c>
    </row>
    <row r="97" spans="1:27" x14ac:dyDescent="0.25">
      <c r="A97" s="14">
        <v>45231.78125</v>
      </c>
      <c r="B97">
        <v>202311</v>
      </c>
      <c r="C97" t="s">
        <v>271</v>
      </c>
      <c r="D97" s="1" t="s">
        <v>427</v>
      </c>
      <c r="E97" t="s">
        <v>276</v>
      </c>
      <c r="F97" t="s">
        <v>289</v>
      </c>
      <c r="G97" s="8">
        <v>202201</v>
      </c>
      <c r="I97">
        <v>1</v>
      </c>
      <c r="L97" s="9">
        <v>1</v>
      </c>
      <c r="Q97">
        <v>1</v>
      </c>
      <c r="T97" s="5">
        <v>1</v>
      </c>
      <c r="W97">
        <v>1</v>
      </c>
      <c r="AA97" t="s">
        <v>286</v>
      </c>
    </row>
    <row r="98" spans="1:27" x14ac:dyDescent="0.25">
      <c r="A98" s="14">
        <v>45231.78125</v>
      </c>
      <c r="B98">
        <v>202311</v>
      </c>
      <c r="C98" t="s">
        <v>272</v>
      </c>
      <c r="D98" s="1" t="s">
        <v>427</v>
      </c>
      <c r="E98" t="s">
        <v>279</v>
      </c>
      <c r="F98" t="s">
        <v>284</v>
      </c>
      <c r="G98" s="8">
        <v>202206</v>
      </c>
      <c r="I98">
        <v>1</v>
      </c>
      <c r="L98" s="9">
        <v>1</v>
      </c>
      <c r="Q98">
        <v>1</v>
      </c>
      <c r="T98" s="5">
        <v>1</v>
      </c>
      <c r="W98">
        <v>1</v>
      </c>
      <c r="AA98" t="s">
        <v>286</v>
      </c>
    </row>
    <row r="99" spans="1:27" x14ac:dyDescent="0.25">
      <c r="A99" s="14">
        <v>45231.78125</v>
      </c>
      <c r="B99">
        <v>202311</v>
      </c>
      <c r="C99" t="s">
        <v>273</v>
      </c>
      <c r="D99" s="1" t="s">
        <v>427</v>
      </c>
      <c r="E99" t="s">
        <v>280</v>
      </c>
      <c r="F99" t="s">
        <v>285</v>
      </c>
      <c r="G99" s="8">
        <v>202207</v>
      </c>
      <c r="I99">
        <v>1</v>
      </c>
      <c r="L99" s="9">
        <v>1</v>
      </c>
      <c r="Q99">
        <v>1</v>
      </c>
      <c r="T99" s="5">
        <v>1</v>
      </c>
      <c r="W99">
        <v>1</v>
      </c>
      <c r="AA99" t="s">
        <v>286</v>
      </c>
    </row>
    <row r="100" spans="1:27" x14ac:dyDescent="0.25">
      <c r="A100" s="14">
        <v>45231.78125</v>
      </c>
      <c r="B100">
        <v>202311</v>
      </c>
      <c r="C100" t="s">
        <v>274</v>
      </c>
      <c r="D100" s="1" t="s">
        <v>427</v>
      </c>
      <c r="E100" t="s">
        <v>281</v>
      </c>
      <c r="F100" t="s">
        <v>282</v>
      </c>
      <c r="G100" s="8">
        <v>202211</v>
      </c>
      <c r="I100">
        <v>1</v>
      </c>
      <c r="L100" s="9">
        <v>1</v>
      </c>
      <c r="Q100">
        <v>1</v>
      </c>
      <c r="T100" s="5">
        <v>1</v>
      </c>
      <c r="W100">
        <v>1</v>
      </c>
      <c r="AA100" t="s">
        <v>286</v>
      </c>
    </row>
    <row r="101" spans="1:27" x14ac:dyDescent="0.25">
      <c r="A101" s="14">
        <v>45232.614583333336</v>
      </c>
      <c r="B101">
        <v>202311</v>
      </c>
      <c r="C101" t="s">
        <v>290</v>
      </c>
      <c r="D101" s="1" t="s">
        <v>421</v>
      </c>
      <c r="E101" t="s">
        <v>99</v>
      </c>
      <c r="F101" t="s">
        <v>99</v>
      </c>
      <c r="G101" s="8">
        <v>202301</v>
      </c>
      <c r="L101" s="9">
        <v>1</v>
      </c>
      <c r="Q101">
        <v>1</v>
      </c>
      <c r="T101" s="5">
        <v>1</v>
      </c>
      <c r="AA101" t="s">
        <v>291</v>
      </c>
    </row>
    <row r="102" spans="1:27" x14ac:dyDescent="0.25">
      <c r="A102" s="14">
        <v>45236.729166666664</v>
      </c>
      <c r="B102">
        <v>202311</v>
      </c>
      <c r="C102" t="s">
        <v>295</v>
      </c>
      <c r="D102" s="1" t="s">
        <v>492</v>
      </c>
      <c r="E102" t="s">
        <v>293</v>
      </c>
      <c r="F102" t="s">
        <v>294</v>
      </c>
      <c r="G102" t="s">
        <v>296</v>
      </c>
      <c r="L102" s="9">
        <v>1</v>
      </c>
      <c r="Q102">
        <v>1</v>
      </c>
      <c r="R102">
        <v>1</v>
      </c>
      <c r="U102">
        <v>1</v>
      </c>
      <c r="X102">
        <v>1</v>
      </c>
      <c r="AA102" t="s">
        <v>297</v>
      </c>
    </row>
    <row r="103" spans="1:27" x14ac:dyDescent="0.25">
      <c r="A103" s="14">
        <v>45236.729166666664</v>
      </c>
      <c r="B103">
        <v>202311</v>
      </c>
      <c r="C103" t="s">
        <v>292</v>
      </c>
      <c r="D103" s="1" t="s">
        <v>444</v>
      </c>
      <c r="E103" t="s">
        <v>298</v>
      </c>
      <c r="F103" t="s">
        <v>299</v>
      </c>
      <c r="G103" s="8">
        <v>202110</v>
      </c>
      <c r="L103" s="9">
        <v>1</v>
      </c>
      <c r="Q103">
        <v>1</v>
      </c>
      <c r="T103" s="5">
        <v>1</v>
      </c>
      <c r="W103">
        <v>1</v>
      </c>
      <c r="AA103" t="s">
        <v>300</v>
      </c>
    </row>
    <row r="104" spans="1:27" x14ac:dyDescent="0.25">
      <c r="A104" s="14">
        <v>45236.84375</v>
      </c>
      <c r="B104">
        <v>202311</v>
      </c>
      <c r="C104" s="7" t="s">
        <v>464</v>
      </c>
      <c r="D104" s="6" t="s">
        <v>463</v>
      </c>
      <c r="E104" t="s">
        <v>301</v>
      </c>
      <c r="F104" t="s">
        <v>305</v>
      </c>
      <c r="G104" s="8">
        <v>202103</v>
      </c>
      <c r="M104">
        <v>1</v>
      </c>
      <c r="R104">
        <v>1</v>
      </c>
      <c r="U104">
        <v>1</v>
      </c>
      <c r="X104">
        <v>1</v>
      </c>
      <c r="AA104" t="s">
        <v>309</v>
      </c>
    </row>
    <row r="105" spans="1:27" x14ac:dyDescent="0.25">
      <c r="A105" s="14">
        <v>45236.84375</v>
      </c>
      <c r="B105">
        <v>202311</v>
      </c>
      <c r="C105" t="s">
        <v>467</v>
      </c>
      <c r="D105" s="6" t="s">
        <v>465</v>
      </c>
      <c r="E105" t="s">
        <v>302</v>
      </c>
      <c r="F105" t="s">
        <v>306</v>
      </c>
      <c r="G105" s="8">
        <v>202104</v>
      </c>
      <c r="M105">
        <v>1</v>
      </c>
      <c r="R105">
        <v>1</v>
      </c>
      <c r="U105">
        <v>1</v>
      </c>
      <c r="X105">
        <v>1</v>
      </c>
      <c r="AA105" t="s">
        <v>309</v>
      </c>
    </row>
    <row r="106" spans="1:27" x14ac:dyDescent="0.25">
      <c r="A106" s="14">
        <v>45236.84375</v>
      </c>
      <c r="B106">
        <v>202311</v>
      </c>
      <c r="C106" t="s">
        <v>468</v>
      </c>
      <c r="D106" s="6" t="s">
        <v>466</v>
      </c>
      <c r="E106" t="s">
        <v>303</v>
      </c>
      <c r="F106" t="s">
        <v>307</v>
      </c>
      <c r="G106" s="8">
        <v>202105</v>
      </c>
      <c r="M106">
        <v>1</v>
      </c>
      <c r="R106">
        <v>1</v>
      </c>
      <c r="U106">
        <v>1</v>
      </c>
      <c r="X106">
        <v>1</v>
      </c>
      <c r="AA106" t="s">
        <v>309</v>
      </c>
    </row>
    <row r="107" spans="1:27" x14ac:dyDescent="0.25">
      <c r="A107" s="14">
        <v>45236.84375</v>
      </c>
      <c r="B107">
        <v>202311</v>
      </c>
      <c r="C107" t="s">
        <v>470</v>
      </c>
      <c r="D107" s="6" t="s">
        <v>469</v>
      </c>
      <c r="E107" t="s">
        <v>304</v>
      </c>
      <c r="F107" t="s">
        <v>308</v>
      </c>
      <c r="G107" s="8">
        <v>202106</v>
      </c>
      <c r="M107">
        <v>1</v>
      </c>
      <c r="R107">
        <v>1</v>
      </c>
      <c r="T107">
        <v>1</v>
      </c>
      <c r="X107">
        <v>1</v>
      </c>
      <c r="AA107" t="s">
        <v>309</v>
      </c>
    </row>
    <row r="108" spans="1:27" x14ac:dyDescent="0.25">
      <c r="A108" s="14">
        <v>45236.84375</v>
      </c>
      <c r="B108">
        <v>202311</v>
      </c>
      <c r="C108" t="s">
        <v>472</v>
      </c>
      <c r="D108" s="1" t="s">
        <v>471</v>
      </c>
      <c r="E108" t="s">
        <v>310</v>
      </c>
      <c r="F108" t="s">
        <v>312</v>
      </c>
      <c r="G108" t="s">
        <v>313</v>
      </c>
      <c r="N108">
        <v>1</v>
      </c>
      <c r="R108">
        <v>1</v>
      </c>
      <c r="U108">
        <v>1</v>
      </c>
      <c r="X108">
        <v>1</v>
      </c>
      <c r="AA108" t="s">
        <v>314</v>
      </c>
    </row>
    <row r="109" spans="1:27" x14ac:dyDescent="0.25">
      <c r="A109" s="14">
        <v>45236.84375</v>
      </c>
      <c r="B109">
        <v>202311</v>
      </c>
      <c r="C109" t="s">
        <v>473</v>
      </c>
      <c r="D109" s="1" t="s">
        <v>469</v>
      </c>
      <c r="E109" t="s">
        <v>311</v>
      </c>
      <c r="F109" t="s">
        <v>311</v>
      </c>
      <c r="G109" s="8">
        <v>202106</v>
      </c>
      <c r="N109">
        <v>1</v>
      </c>
      <c r="R109">
        <v>1</v>
      </c>
      <c r="U109">
        <v>1</v>
      </c>
      <c r="X109">
        <v>1</v>
      </c>
      <c r="AA109" t="s">
        <v>314</v>
      </c>
    </row>
    <row r="110" spans="1:27" x14ac:dyDescent="0.25">
      <c r="A110" s="14">
        <v>45236.84375</v>
      </c>
      <c r="B110">
        <v>202311</v>
      </c>
      <c r="C110" t="s">
        <v>455</v>
      </c>
      <c r="D110" s="1" t="s">
        <v>475</v>
      </c>
      <c r="E110" t="s">
        <v>315</v>
      </c>
      <c r="F110" t="s">
        <v>316</v>
      </c>
      <c r="G110" t="s">
        <v>296</v>
      </c>
      <c r="O110">
        <v>1</v>
      </c>
      <c r="R110">
        <v>1</v>
      </c>
      <c r="U110">
        <v>1</v>
      </c>
      <c r="X110">
        <v>1</v>
      </c>
      <c r="AA110" t="s">
        <v>317</v>
      </c>
    </row>
    <row r="111" spans="1:27" x14ac:dyDescent="0.25">
      <c r="A111" s="14">
        <v>45236.84375</v>
      </c>
      <c r="B111">
        <v>202311</v>
      </c>
      <c r="C111" t="s">
        <v>476</v>
      </c>
      <c r="D111" s="1" t="s">
        <v>475</v>
      </c>
      <c r="E111" t="s">
        <v>318</v>
      </c>
      <c r="F111" t="s">
        <v>319</v>
      </c>
      <c r="G111" t="s">
        <v>296</v>
      </c>
      <c r="P111">
        <v>1</v>
      </c>
      <c r="R111">
        <v>1</v>
      </c>
      <c r="U111">
        <v>1</v>
      </c>
      <c r="X111">
        <v>1</v>
      </c>
      <c r="AA111" t="s">
        <v>320</v>
      </c>
    </row>
    <row r="112" spans="1:27" x14ac:dyDescent="0.25">
      <c r="A112" s="14">
        <v>45236.854166666664</v>
      </c>
      <c r="B112">
        <v>202311</v>
      </c>
      <c r="C112" t="s">
        <v>477</v>
      </c>
      <c r="D112" s="1" t="s">
        <v>427</v>
      </c>
      <c r="E112" t="s">
        <v>321</v>
      </c>
      <c r="F112" t="s">
        <v>322</v>
      </c>
      <c r="G112">
        <v>202111</v>
      </c>
      <c r="I112">
        <v>1</v>
      </c>
      <c r="M112">
        <v>1</v>
      </c>
      <c r="R112">
        <v>1</v>
      </c>
      <c r="T112">
        <v>1</v>
      </c>
      <c r="X112">
        <v>1</v>
      </c>
      <c r="AA112" t="s">
        <v>333</v>
      </c>
    </row>
    <row r="113" spans="1:27" x14ac:dyDescent="0.25">
      <c r="A113" s="14">
        <v>45236.854166666664</v>
      </c>
      <c r="B113">
        <v>202311</v>
      </c>
      <c r="C113" t="s">
        <v>478</v>
      </c>
      <c r="D113" s="1" t="s">
        <v>427</v>
      </c>
      <c r="E113" t="s">
        <v>323</v>
      </c>
      <c r="F113" t="s">
        <v>324</v>
      </c>
      <c r="G113">
        <v>202112</v>
      </c>
      <c r="I113">
        <v>1</v>
      </c>
      <c r="M113">
        <v>1</v>
      </c>
      <c r="R113">
        <v>1</v>
      </c>
      <c r="T113">
        <v>1</v>
      </c>
      <c r="X113">
        <v>1</v>
      </c>
      <c r="AA113" t="s">
        <v>333</v>
      </c>
    </row>
    <row r="114" spans="1:27" x14ac:dyDescent="0.25">
      <c r="A114" s="14">
        <v>45236.854166666664</v>
      </c>
      <c r="B114">
        <v>202311</v>
      </c>
      <c r="C114" t="s">
        <v>479</v>
      </c>
      <c r="D114" s="1" t="s">
        <v>427</v>
      </c>
      <c r="E114" t="s">
        <v>325</v>
      </c>
      <c r="F114" t="s">
        <v>326</v>
      </c>
      <c r="G114">
        <v>202201</v>
      </c>
      <c r="I114">
        <v>1</v>
      </c>
      <c r="M114">
        <v>1</v>
      </c>
      <c r="R114">
        <v>1</v>
      </c>
      <c r="T114">
        <v>1</v>
      </c>
      <c r="X114">
        <v>1</v>
      </c>
      <c r="AA114" t="s">
        <v>333</v>
      </c>
    </row>
    <row r="115" spans="1:27" x14ac:dyDescent="0.25">
      <c r="A115" s="14">
        <v>45236.854166666664</v>
      </c>
      <c r="B115">
        <v>202311</v>
      </c>
      <c r="C115" t="s">
        <v>480</v>
      </c>
      <c r="D115" s="1" t="s">
        <v>427</v>
      </c>
      <c r="E115" t="s">
        <v>327</v>
      </c>
      <c r="F115" t="s">
        <v>328</v>
      </c>
      <c r="G115">
        <v>202206</v>
      </c>
      <c r="H115">
        <v>1</v>
      </c>
      <c r="I115">
        <v>1</v>
      </c>
      <c r="M115">
        <v>1</v>
      </c>
      <c r="R115">
        <v>1</v>
      </c>
      <c r="T115">
        <v>1</v>
      </c>
      <c r="X115">
        <v>1</v>
      </c>
      <c r="AA115" t="s">
        <v>333</v>
      </c>
    </row>
    <row r="116" spans="1:27" x14ac:dyDescent="0.25">
      <c r="A116" s="14">
        <v>45236.854166666664</v>
      </c>
      <c r="B116">
        <v>202311</v>
      </c>
      <c r="C116" t="s">
        <v>481</v>
      </c>
      <c r="D116" s="1" t="s">
        <v>427</v>
      </c>
      <c r="E116" t="s">
        <v>329</v>
      </c>
      <c r="F116" t="s">
        <v>330</v>
      </c>
      <c r="G116">
        <v>202207</v>
      </c>
      <c r="I116">
        <v>1</v>
      </c>
      <c r="M116">
        <v>1</v>
      </c>
      <c r="R116">
        <v>1</v>
      </c>
      <c r="T116">
        <v>1</v>
      </c>
      <c r="X116">
        <v>1</v>
      </c>
      <c r="AA116" t="s">
        <v>333</v>
      </c>
    </row>
    <row r="117" spans="1:27" x14ac:dyDescent="0.25">
      <c r="A117" s="14">
        <v>45236.854166666664</v>
      </c>
      <c r="B117">
        <v>202311</v>
      </c>
      <c r="C117" t="s">
        <v>482</v>
      </c>
      <c r="D117" s="1" t="s">
        <v>427</v>
      </c>
      <c r="E117" t="s">
        <v>331</v>
      </c>
      <c r="F117" t="s">
        <v>332</v>
      </c>
      <c r="G117">
        <v>202211</v>
      </c>
      <c r="H117">
        <v>1</v>
      </c>
      <c r="I117">
        <v>1</v>
      </c>
      <c r="M117">
        <v>1</v>
      </c>
      <c r="R117">
        <v>1</v>
      </c>
      <c r="T117">
        <v>1</v>
      </c>
      <c r="X117">
        <v>1</v>
      </c>
      <c r="AA117" t="s">
        <v>333</v>
      </c>
    </row>
    <row r="118" spans="1:27" x14ac:dyDescent="0.25">
      <c r="A118" s="14">
        <v>45236.854166666664</v>
      </c>
      <c r="B118">
        <v>202311</v>
      </c>
      <c r="C118" t="s">
        <v>483</v>
      </c>
      <c r="D118" s="1" t="s">
        <v>427</v>
      </c>
      <c r="E118" t="s">
        <v>334</v>
      </c>
      <c r="F118" t="s">
        <v>335</v>
      </c>
      <c r="G118" t="s">
        <v>342</v>
      </c>
      <c r="I118">
        <v>1</v>
      </c>
      <c r="N118">
        <v>1</v>
      </c>
      <c r="R118">
        <v>1</v>
      </c>
      <c r="T118">
        <v>1</v>
      </c>
      <c r="X118">
        <v>1</v>
      </c>
      <c r="AA118" t="s">
        <v>346</v>
      </c>
    </row>
    <row r="119" spans="1:27" x14ac:dyDescent="0.25">
      <c r="A119" s="14">
        <v>45236.854166666664</v>
      </c>
      <c r="B119">
        <v>202311</v>
      </c>
      <c r="C119" t="s">
        <v>484</v>
      </c>
      <c r="D119" s="1" t="s">
        <v>427</v>
      </c>
      <c r="E119" t="s">
        <v>336</v>
      </c>
      <c r="F119" t="s">
        <v>337</v>
      </c>
      <c r="G119" t="s">
        <v>343</v>
      </c>
      <c r="I119">
        <v>1</v>
      </c>
      <c r="N119">
        <v>1</v>
      </c>
      <c r="R119">
        <v>1</v>
      </c>
      <c r="T119">
        <v>1</v>
      </c>
      <c r="X119">
        <v>1</v>
      </c>
      <c r="AA119" t="s">
        <v>346</v>
      </c>
    </row>
    <row r="120" spans="1:27" x14ac:dyDescent="0.25">
      <c r="A120" s="14">
        <v>45236.854166666664</v>
      </c>
      <c r="B120">
        <v>202311</v>
      </c>
      <c r="C120" t="s">
        <v>485</v>
      </c>
      <c r="D120" s="1" t="s">
        <v>427</v>
      </c>
      <c r="E120" t="s">
        <v>338</v>
      </c>
      <c r="F120" t="s">
        <v>339</v>
      </c>
      <c r="G120" t="s">
        <v>344</v>
      </c>
      <c r="H120">
        <v>1</v>
      </c>
      <c r="I120">
        <v>1</v>
      </c>
      <c r="N120">
        <v>1</v>
      </c>
      <c r="R120">
        <v>1</v>
      </c>
      <c r="T120">
        <v>1</v>
      </c>
      <c r="X120">
        <v>1</v>
      </c>
      <c r="AA120" t="s">
        <v>346</v>
      </c>
    </row>
    <row r="121" spans="1:27" x14ac:dyDescent="0.25">
      <c r="A121" s="14">
        <v>45236.854166666664</v>
      </c>
      <c r="B121">
        <v>202311</v>
      </c>
      <c r="C121" t="s">
        <v>486</v>
      </c>
      <c r="D121" s="1" t="s">
        <v>427</v>
      </c>
      <c r="E121" t="s">
        <v>340</v>
      </c>
      <c r="F121" t="s">
        <v>341</v>
      </c>
      <c r="G121" t="s">
        <v>345</v>
      </c>
      <c r="H121">
        <v>1</v>
      </c>
      <c r="I121">
        <v>1</v>
      </c>
      <c r="N121">
        <v>1</v>
      </c>
      <c r="R121">
        <v>1</v>
      </c>
      <c r="T121">
        <v>1</v>
      </c>
      <c r="X121">
        <v>1</v>
      </c>
      <c r="AA121" t="s">
        <v>346</v>
      </c>
    </row>
    <row r="122" spans="1:27" x14ac:dyDescent="0.25">
      <c r="A122" s="14">
        <v>45236.854166666664</v>
      </c>
      <c r="B122">
        <v>202311</v>
      </c>
      <c r="C122" t="s">
        <v>455</v>
      </c>
      <c r="D122" s="1" t="s">
        <v>427</v>
      </c>
      <c r="E122" t="s">
        <v>347</v>
      </c>
      <c r="F122" t="s">
        <v>348</v>
      </c>
      <c r="G122" t="s">
        <v>216</v>
      </c>
      <c r="I122">
        <v>1</v>
      </c>
      <c r="O122">
        <v>1</v>
      </c>
      <c r="R122">
        <v>1</v>
      </c>
      <c r="T122">
        <v>1</v>
      </c>
      <c r="X122">
        <v>1</v>
      </c>
      <c r="AA122" t="s">
        <v>356</v>
      </c>
    </row>
    <row r="123" spans="1:27" x14ac:dyDescent="0.25">
      <c r="A123" s="14">
        <v>45236.854166666664</v>
      </c>
      <c r="B123">
        <v>202311</v>
      </c>
      <c r="C123" t="s">
        <v>396</v>
      </c>
      <c r="D123" s="1" t="s">
        <v>427</v>
      </c>
      <c r="E123" t="s">
        <v>349</v>
      </c>
      <c r="F123" t="s">
        <v>350</v>
      </c>
      <c r="G123" t="s">
        <v>351</v>
      </c>
      <c r="H123">
        <v>1</v>
      </c>
      <c r="I123">
        <v>1</v>
      </c>
      <c r="O123">
        <v>1</v>
      </c>
      <c r="R123">
        <v>1</v>
      </c>
      <c r="T123">
        <v>1</v>
      </c>
      <c r="X123">
        <v>1</v>
      </c>
      <c r="AA123" t="s">
        <v>356</v>
      </c>
    </row>
    <row r="124" spans="1:27" x14ac:dyDescent="0.25">
      <c r="A124" s="14">
        <v>45236.854166666664</v>
      </c>
      <c r="B124">
        <v>202311</v>
      </c>
      <c r="C124" t="s">
        <v>410</v>
      </c>
      <c r="D124" s="1" t="s">
        <v>427</v>
      </c>
      <c r="E124" t="s">
        <v>352</v>
      </c>
      <c r="F124" t="s">
        <v>353</v>
      </c>
      <c r="G124" t="s">
        <v>354</v>
      </c>
      <c r="H124">
        <v>1</v>
      </c>
      <c r="I124">
        <v>1</v>
      </c>
      <c r="P124">
        <v>1</v>
      </c>
      <c r="R124">
        <v>1</v>
      </c>
      <c r="T124">
        <v>1</v>
      </c>
      <c r="X124">
        <v>1</v>
      </c>
      <c r="AA124" t="s">
        <v>355</v>
      </c>
    </row>
    <row r="125" spans="1:27" x14ac:dyDescent="0.25">
      <c r="A125" s="14">
        <v>45238.666666666664</v>
      </c>
      <c r="B125">
        <v>202311</v>
      </c>
      <c r="C125" t="s">
        <v>487</v>
      </c>
      <c r="D125" s="1" t="s">
        <v>83</v>
      </c>
      <c r="E125" t="s">
        <v>357</v>
      </c>
      <c r="F125" t="s">
        <v>358</v>
      </c>
      <c r="G125" t="s">
        <v>359</v>
      </c>
      <c r="H125">
        <v>1</v>
      </c>
      <c r="M125">
        <v>1</v>
      </c>
      <c r="N125">
        <v>1</v>
      </c>
      <c r="O125">
        <v>1</v>
      </c>
      <c r="P125">
        <v>1</v>
      </c>
      <c r="S125">
        <v>1</v>
      </c>
      <c r="V125">
        <v>1</v>
      </c>
      <c r="X125">
        <v>1</v>
      </c>
      <c r="AA125" t="s">
        <v>360</v>
      </c>
    </row>
    <row r="126" spans="1:27" x14ac:dyDescent="0.25">
      <c r="A126" s="14">
        <v>45272.854166666664</v>
      </c>
      <c r="B126">
        <v>202312</v>
      </c>
      <c r="C126" t="s">
        <v>361</v>
      </c>
      <c r="D126" s="1" t="s">
        <v>445</v>
      </c>
      <c r="E126" t="s">
        <v>362</v>
      </c>
      <c r="F126" t="s">
        <v>363</v>
      </c>
      <c r="G126">
        <v>202212</v>
      </c>
      <c r="I126">
        <v>1</v>
      </c>
      <c r="L126">
        <v>1</v>
      </c>
      <c r="Q126">
        <v>1</v>
      </c>
      <c r="T126">
        <v>1</v>
      </c>
      <c r="W126">
        <v>1</v>
      </c>
      <c r="AA126" t="s">
        <v>364</v>
      </c>
    </row>
    <row r="127" spans="1:27" x14ac:dyDescent="0.25">
      <c r="A127" s="14">
        <v>45278.677083333336</v>
      </c>
      <c r="B127">
        <v>202312</v>
      </c>
      <c r="C127" t="s">
        <v>488</v>
      </c>
      <c r="D127" s="1" t="s">
        <v>474</v>
      </c>
      <c r="E127" t="s">
        <v>367</v>
      </c>
      <c r="F127" t="s">
        <v>367</v>
      </c>
      <c r="G127" t="s">
        <v>365</v>
      </c>
      <c r="I127">
        <v>1</v>
      </c>
      <c r="L127">
        <v>1</v>
      </c>
      <c r="R127">
        <v>1</v>
      </c>
      <c r="T127">
        <v>1</v>
      </c>
      <c r="X127">
        <v>1</v>
      </c>
      <c r="AA127" t="s">
        <v>366</v>
      </c>
    </row>
    <row r="128" spans="1:27" x14ac:dyDescent="0.25">
      <c r="A128" s="14">
        <v>45278.854166666664</v>
      </c>
      <c r="B128">
        <v>202312</v>
      </c>
      <c r="C128" t="s">
        <v>489</v>
      </c>
      <c r="D128" s="1" t="s">
        <v>474</v>
      </c>
      <c r="E128" t="s">
        <v>373</v>
      </c>
      <c r="F128" t="s">
        <v>374</v>
      </c>
      <c r="G128" t="s">
        <v>365</v>
      </c>
      <c r="H128">
        <v>1</v>
      </c>
      <c r="I128">
        <v>1</v>
      </c>
      <c r="M128">
        <v>1</v>
      </c>
      <c r="R128">
        <v>1</v>
      </c>
      <c r="T128">
        <v>1</v>
      </c>
      <c r="X128">
        <v>1</v>
      </c>
      <c r="AA128" t="s">
        <v>368</v>
      </c>
    </row>
    <row r="129" spans="1:27" x14ac:dyDescent="0.25">
      <c r="A129" s="14">
        <v>45278.864583333336</v>
      </c>
      <c r="B129">
        <v>202312</v>
      </c>
      <c r="C129" t="s">
        <v>490</v>
      </c>
      <c r="D129" s="1" t="s">
        <v>474</v>
      </c>
      <c r="E129" t="s">
        <v>373</v>
      </c>
      <c r="F129" t="s">
        <v>374</v>
      </c>
      <c r="G129" t="s">
        <v>369</v>
      </c>
      <c r="H129">
        <v>1</v>
      </c>
      <c r="I129">
        <v>1</v>
      </c>
      <c r="N129">
        <v>1</v>
      </c>
      <c r="R129">
        <v>1</v>
      </c>
      <c r="T129">
        <v>1</v>
      </c>
      <c r="X129">
        <v>1</v>
      </c>
      <c r="AA129" t="s">
        <v>371</v>
      </c>
    </row>
    <row r="130" spans="1:27" x14ac:dyDescent="0.25">
      <c r="A130" s="14">
        <v>45278.895833333336</v>
      </c>
      <c r="B130">
        <v>202312</v>
      </c>
      <c r="C130" t="s">
        <v>491</v>
      </c>
      <c r="D130" s="1" t="s">
        <v>474</v>
      </c>
      <c r="E130" t="s">
        <v>373</v>
      </c>
      <c r="F130" t="s">
        <v>374</v>
      </c>
      <c r="G130" t="s">
        <v>370</v>
      </c>
      <c r="H130">
        <v>1</v>
      </c>
      <c r="I130">
        <v>1</v>
      </c>
      <c r="O130">
        <v>1</v>
      </c>
      <c r="R130">
        <v>1</v>
      </c>
      <c r="T130">
        <v>1</v>
      </c>
      <c r="X130">
        <v>1</v>
      </c>
      <c r="AA130" t="s">
        <v>372</v>
      </c>
    </row>
    <row r="131" spans="1:27" x14ac:dyDescent="0.25">
      <c r="A131" s="14">
        <v>45279.895833333336</v>
      </c>
      <c r="B131">
        <v>202312</v>
      </c>
      <c r="C131" t="s">
        <v>410</v>
      </c>
      <c r="D131" s="1" t="s">
        <v>474</v>
      </c>
      <c r="E131" t="s">
        <v>373</v>
      </c>
      <c r="F131" t="s">
        <v>374</v>
      </c>
      <c r="G131" t="s">
        <v>354</v>
      </c>
      <c r="H131">
        <v>1</v>
      </c>
      <c r="I131">
        <v>1</v>
      </c>
      <c r="P131">
        <v>1</v>
      </c>
      <c r="R131">
        <v>1</v>
      </c>
      <c r="T131">
        <v>1</v>
      </c>
      <c r="X131">
        <v>1</v>
      </c>
      <c r="AA131" t="s">
        <v>375</v>
      </c>
    </row>
    <row r="132" spans="1:27" s="7" customFormat="1" x14ac:dyDescent="0.25">
      <c r="A132" s="17">
        <v>45329.78125</v>
      </c>
      <c r="B132" s="7">
        <v>202402</v>
      </c>
      <c r="C132" s="7" t="s">
        <v>379</v>
      </c>
      <c r="D132" s="6" t="s">
        <v>378</v>
      </c>
      <c r="E132" s="7" t="s">
        <v>380</v>
      </c>
      <c r="F132" s="7" t="s">
        <v>381</v>
      </c>
      <c r="G132" s="7" t="s">
        <v>382</v>
      </c>
      <c r="I132" s="7">
        <v>1</v>
      </c>
      <c r="L132" s="7">
        <v>1</v>
      </c>
      <c r="R132" s="7">
        <v>1</v>
      </c>
      <c r="T132" s="7">
        <v>1</v>
      </c>
      <c r="X132" s="7">
        <v>1</v>
      </c>
      <c r="AA132" s="7" t="s">
        <v>383</v>
      </c>
    </row>
    <row r="133" spans="1:27" x14ac:dyDescent="0.25">
      <c r="A133" s="14">
        <v>45329.78125</v>
      </c>
      <c r="B133">
        <v>202402</v>
      </c>
      <c r="C133" t="s">
        <v>22</v>
      </c>
      <c r="D133" s="1" t="s">
        <v>378</v>
      </c>
      <c r="E133" t="s">
        <v>385</v>
      </c>
      <c r="F133" t="s">
        <v>386</v>
      </c>
      <c r="G133">
        <v>202112</v>
      </c>
      <c r="I133">
        <v>1</v>
      </c>
      <c r="L133">
        <v>1</v>
      </c>
      <c r="Q133">
        <v>1</v>
      </c>
      <c r="T133">
        <v>1</v>
      </c>
      <c r="W133">
        <v>1</v>
      </c>
      <c r="AA133" t="s">
        <v>387</v>
      </c>
    </row>
    <row r="134" spans="1:27" x14ac:dyDescent="0.25">
      <c r="A134" s="14">
        <v>45329.78125</v>
      </c>
      <c r="B134">
        <v>202402</v>
      </c>
      <c r="C134" t="s">
        <v>384</v>
      </c>
      <c r="D134" s="1" t="s">
        <v>378</v>
      </c>
      <c r="E134" t="s">
        <v>388</v>
      </c>
      <c r="F134" t="s">
        <v>389</v>
      </c>
      <c r="G134">
        <v>202209</v>
      </c>
      <c r="I134">
        <v>1</v>
      </c>
      <c r="L134">
        <v>1</v>
      </c>
      <c r="T134">
        <v>1</v>
      </c>
      <c r="W134">
        <v>1</v>
      </c>
      <c r="AA134" t="s">
        <v>390</v>
      </c>
    </row>
    <row r="135" spans="1:27" x14ac:dyDescent="0.25">
      <c r="A135" s="14">
        <v>45334.840277777781</v>
      </c>
      <c r="B135">
        <v>202402</v>
      </c>
      <c r="C135" t="s">
        <v>391</v>
      </c>
      <c r="D135" s="1" t="s">
        <v>392</v>
      </c>
      <c r="E135" s="7" t="s">
        <v>380</v>
      </c>
      <c r="F135" s="7" t="s">
        <v>381</v>
      </c>
      <c r="G135" s="7" t="s">
        <v>351</v>
      </c>
      <c r="I135">
        <v>1</v>
      </c>
      <c r="L135">
        <v>1</v>
      </c>
      <c r="R135">
        <v>1</v>
      </c>
      <c r="T135">
        <v>1</v>
      </c>
      <c r="X135">
        <v>1</v>
      </c>
      <c r="AA135" s="7" t="s">
        <v>383</v>
      </c>
    </row>
    <row r="136" spans="1:27" x14ac:dyDescent="0.25">
      <c r="A136" s="14">
        <v>45334.840277777781</v>
      </c>
      <c r="B136">
        <v>202402</v>
      </c>
      <c r="C136" t="s">
        <v>393</v>
      </c>
      <c r="D136" s="1" t="s">
        <v>392</v>
      </c>
      <c r="E136" s="7" t="s">
        <v>380</v>
      </c>
      <c r="F136" s="7" t="s">
        <v>381</v>
      </c>
      <c r="G136" t="s">
        <v>394</v>
      </c>
      <c r="I136">
        <v>1</v>
      </c>
      <c r="L136">
        <v>1</v>
      </c>
      <c r="R136">
        <v>1</v>
      </c>
      <c r="T136">
        <v>1</v>
      </c>
      <c r="X136">
        <v>1</v>
      </c>
      <c r="AA136" s="7" t="s">
        <v>383</v>
      </c>
    </row>
    <row r="137" spans="1:27" x14ac:dyDescent="0.25">
      <c r="A137" s="14">
        <v>45335.635416666664</v>
      </c>
      <c r="B137">
        <v>202402</v>
      </c>
      <c r="C137" t="s">
        <v>395</v>
      </c>
      <c r="D137" s="1" t="s">
        <v>397</v>
      </c>
      <c r="E137" s="7" t="s">
        <v>398</v>
      </c>
      <c r="F137" t="s">
        <v>399</v>
      </c>
      <c r="G137" t="s">
        <v>351</v>
      </c>
      <c r="H137">
        <v>1</v>
      </c>
      <c r="I137">
        <v>1</v>
      </c>
      <c r="M137">
        <v>1</v>
      </c>
      <c r="R137">
        <v>1</v>
      </c>
      <c r="U137">
        <v>1</v>
      </c>
      <c r="X137">
        <v>1</v>
      </c>
      <c r="AA137" s="7" t="s">
        <v>402</v>
      </c>
    </row>
    <row r="138" spans="1:27" x14ac:dyDescent="0.25">
      <c r="A138" s="18">
        <v>45335.71875</v>
      </c>
      <c r="B138">
        <v>202402</v>
      </c>
      <c r="C138" t="s">
        <v>396</v>
      </c>
      <c r="D138" s="1" t="s">
        <v>392</v>
      </c>
      <c r="E138" s="7" t="s">
        <v>398</v>
      </c>
      <c r="F138" t="s">
        <v>399</v>
      </c>
      <c r="G138" t="s">
        <v>351</v>
      </c>
      <c r="H138">
        <v>1</v>
      </c>
      <c r="I138">
        <v>1</v>
      </c>
      <c r="O138">
        <v>1</v>
      </c>
      <c r="R138">
        <v>1</v>
      </c>
      <c r="T138">
        <v>1</v>
      </c>
      <c r="X138">
        <v>1</v>
      </c>
      <c r="AA138" s="7" t="s">
        <v>403</v>
      </c>
    </row>
    <row r="139" spans="1:27" x14ac:dyDescent="0.25">
      <c r="A139" s="18">
        <v>45335.71875</v>
      </c>
      <c r="B139">
        <v>202402</v>
      </c>
      <c r="C139" t="s">
        <v>396</v>
      </c>
      <c r="D139" s="1" t="s">
        <v>378</v>
      </c>
      <c r="E139" s="7" t="s">
        <v>400</v>
      </c>
      <c r="F139" t="s">
        <v>401</v>
      </c>
      <c r="G139" t="s">
        <v>351</v>
      </c>
      <c r="H139">
        <v>1</v>
      </c>
      <c r="I139">
        <v>1</v>
      </c>
      <c r="O139">
        <v>1</v>
      </c>
      <c r="R139">
        <v>1</v>
      </c>
      <c r="T139">
        <v>1</v>
      </c>
      <c r="X139">
        <v>1</v>
      </c>
      <c r="AA139" s="7" t="s">
        <v>403</v>
      </c>
    </row>
    <row r="140" spans="1:27" x14ac:dyDescent="0.25">
      <c r="A140" s="18">
        <v>45335.75</v>
      </c>
      <c r="B140">
        <v>202402</v>
      </c>
      <c r="C140" t="s">
        <v>404</v>
      </c>
      <c r="D140" s="1" t="s">
        <v>392</v>
      </c>
      <c r="E140" s="7" t="s">
        <v>380</v>
      </c>
      <c r="F140" s="7" t="s">
        <v>381</v>
      </c>
      <c r="G140" s="7" t="s">
        <v>405</v>
      </c>
      <c r="I140">
        <v>1</v>
      </c>
      <c r="L140">
        <v>1</v>
      </c>
      <c r="R140">
        <v>1</v>
      </c>
      <c r="T140">
        <v>1</v>
      </c>
      <c r="X140">
        <v>1</v>
      </c>
      <c r="AA140" s="7" t="s">
        <v>383</v>
      </c>
    </row>
    <row r="141" spans="1:27" x14ac:dyDescent="0.25">
      <c r="A141" s="18">
        <v>45336.708333333336</v>
      </c>
      <c r="B141">
        <v>202402</v>
      </c>
      <c r="C141" t="s">
        <v>406</v>
      </c>
      <c r="D141" s="1" t="s">
        <v>392</v>
      </c>
      <c r="E141" s="7" t="s">
        <v>398</v>
      </c>
      <c r="F141" t="s">
        <v>399</v>
      </c>
      <c r="G141" t="s">
        <v>351</v>
      </c>
      <c r="H141">
        <v>1</v>
      </c>
      <c r="I141">
        <v>1</v>
      </c>
      <c r="N141">
        <v>1</v>
      </c>
      <c r="R141">
        <v>1</v>
      </c>
      <c r="T141">
        <v>1</v>
      </c>
      <c r="X141">
        <v>1</v>
      </c>
      <c r="AA141" s="7" t="s">
        <v>407</v>
      </c>
    </row>
    <row r="142" spans="1:27" x14ac:dyDescent="0.25">
      <c r="A142" s="18">
        <v>45336.708333333336</v>
      </c>
      <c r="B142">
        <v>202402</v>
      </c>
      <c r="C142" t="s">
        <v>406</v>
      </c>
      <c r="D142" s="1" t="s">
        <v>378</v>
      </c>
      <c r="E142" s="7" t="s">
        <v>408</v>
      </c>
      <c r="F142" s="7" t="s">
        <v>409</v>
      </c>
      <c r="G142" t="s">
        <v>351</v>
      </c>
      <c r="H142">
        <v>1</v>
      </c>
      <c r="I142">
        <v>1</v>
      </c>
      <c r="N142">
        <v>1</v>
      </c>
      <c r="R142">
        <v>1</v>
      </c>
      <c r="T142">
        <v>1</v>
      </c>
      <c r="X142">
        <v>1</v>
      </c>
      <c r="AA142" s="7" t="s">
        <v>407</v>
      </c>
    </row>
    <row r="143" spans="1:27" x14ac:dyDescent="0.25">
      <c r="A143" s="18">
        <v>44607.635416666664</v>
      </c>
      <c r="B143">
        <v>202402</v>
      </c>
      <c r="C143" t="s">
        <v>410</v>
      </c>
      <c r="D143" s="1" t="s">
        <v>392</v>
      </c>
      <c r="E143" s="7" t="s">
        <v>398</v>
      </c>
      <c r="F143" t="s">
        <v>399</v>
      </c>
      <c r="G143" t="s">
        <v>354</v>
      </c>
      <c r="H143">
        <v>1</v>
      </c>
      <c r="I143">
        <v>1</v>
      </c>
      <c r="P143">
        <v>1</v>
      </c>
      <c r="R143">
        <v>1</v>
      </c>
      <c r="T143">
        <v>1</v>
      </c>
      <c r="X143">
        <v>1</v>
      </c>
      <c r="AA143" s="7" t="s">
        <v>411</v>
      </c>
    </row>
    <row r="144" spans="1:27" x14ac:dyDescent="0.25">
      <c r="A144" s="18">
        <v>44607.635416666664</v>
      </c>
      <c r="B144">
        <v>202402</v>
      </c>
      <c r="C144" t="s">
        <v>410</v>
      </c>
      <c r="D144" s="1" t="s">
        <v>378</v>
      </c>
      <c r="E144" s="7" t="s">
        <v>412</v>
      </c>
      <c r="F144" t="s">
        <v>413</v>
      </c>
      <c r="G144" t="s">
        <v>354</v>
      </c>
      <c r="H144">
        <v>1</v>
      </c>
      <c r="I144">
        <v>1</v>
      </c>
      <c r="P144">
        <v>1</v>
      </c>
      <c r="R144">
        <v>1</v>
      </c>
      <c r="T144">
        <v>1</v>
      </c>
      <c r="X144">
        <v>1</v>
      </c>
      <c r="AA144" s="7" t="s">
        <v>411</v>
      </c>
    </row>
    <row r="145" spans="1:27" x14ac:dyDescent="0.25">
      <c r="A145" s="18">
        <v>45369.875</v>
      </c>
      <c r="B145">
        <v>202403</v>
      </c>
      <c r="C145" t="s">
        <v>501</v>
      </c>
      <c r="D145" s="1" t="s">
        <v>500</v>
      </c>
      <c r="E145" s="7" t="s">
        <v>72</v>
      </c>
      <c r="F145" s="7" t="s">
        <v>72</v>
      </c>
      <c r="G145">
        <v>202305</v>
      </c>
      <c r="L145">
        <v>1</v>
      </c>
      <c r="R145">
        <v>1</v>
      </c>
      <c r="T145">
        <v>1</v>
      </c>
      <c r="X145">
        <v>1</v>
      </c>
      <c r="Y145">
        <v>1</v>
      </c>
      <c r="AA145" s="7" t="s">
        <v>502</v>
      </c>
    </row>
    <row r="146" spans="1:27" x14ac:dyDescent="0.25">
      <c r="A146" s="18">
        <v>45370.895833333336</v>
      </c>
      <c r="B146">
        <v>202403</v>
      </c>
      <c r="C146" t="s">
        <v>503</v>
      </c>
      <c r="D146" s="1" t="s">
        <v>504</v>
      </c>
      <c r="E146" s="7" t="s">
        <v>505</v>
      </c>
      <c r="F146" s="7" t="s">
        <v>389</v>
      </c>
      <c r="G146">
        <v>202304</v>
      </c>
      <c r="K146">
        <v>1</v>
      </c>
      <c r="L146">
        <v>1</v>
      </c>
      <c r="R146">
        <v>1</v>
      </c>
      <c r="U146">
        <v>1</v>
      </c>
      <c r="X146">
        <v>1</v>
      </c>
      <c r="AA146" s="7" t="s">
        <v>506</v>
      </c>
    </row>
    <row r="147" spans="1:27" x14ac:dyDescent="0.25">
      <c r="A147" s="18">
        <v>45370.927083333336</v>
      </c>
      <c r="B147">
        <v>202403</v>
      </c>
      <c r="C147" t="s">
        <v>507</v>
      </c>
      <c r="D147" s="1" t="s">
        <v>508</v>
      </c>
      <c r="E147" s="7" t="s">
        <v>509</v>
      </c>
      <c r="F147" s="7" t="s">
        <v>510</v>
      </c>
      <c r="G147" s="7" t="s">
        <v>382</v>
      </c>
      <c r="I147">
        <v>1</v>
      </c>
      <c r="L147">
        <v>1</v>
      </c>
      <c r="R147">
        <v>1</v>
      </c>
      <c r="U147">
        <v>1</v>
      </c>
      <c r="X147">
        <v>1</v>
      </c>
      <c r="AA147" s="7" t="s">
        <v>511</v>
      </c>
    </row>
    <row r="148" spans="1:27" x14ac:dyDescent="0.25">
      <c r="A148" s="19">
        <v>45380.697916666664</v>
      </c>
      <c r="B148" s="7">
        <v>202403</v>
      </c>
      <c r="C148" s="7" t="s">
        <v>395</v>
      </c>
      <c r="D148" s="7" t="s">
        <v>513</v>
      </c>
      <c r="E148" s="7" t="s">
        <v>524</v>
      </c>
      <c r="F148" s="7" t="s">
        <v>524</v>
      </c>
      <c r="G148" s="7">
        <v>202204</v>
      </c>
      <c r="H148">
        <v>1</v>
      </c>
      <c r="I148">
        <v>1</v>
      </c>
      <c r="M148">
        <v>1</v>
      </c>
      <c r="R148">
        <v>1</v>
      </c>
      <c r="U148">
        <v>1</v>
      </c>
      <c r="W148">
        <v>1</v>
      </c>
      <c r="AA148" s="7" t="s">
        <v>516</v>
      </c>
    </row>
    <row r="149" spans="1:27" x14ac:dyDescent="0.25">
      <c r="A149" s="19">
        <v>45380.697916666664</v>
      </c>
      <c r="B149" s="7">
        <v>202403</v>
      </c>
      <c r="C149" s="7" t="s">
        <v>395</v>
      </c>
      <c r="D149" s="7" t="s">
        <v>514</v>
      </c>
      <c r="E149" s="7" t="s">
        <v>524</v>
      </c>
      <c r="F149" s="7" t="s">
        <v>524</v>
      </c>
      <c r="G149" s="7" t="s">
        <v>515</v>
      </c>
      <c r="H149">
        <v>1</v>
      </c>
      <c r="I149">
        <v>1</v>
      </c>
      <c r="M149">
        <v>1</v>
      </c>
      <c r="R149">
        <v>1</v>
      </c>
      <c r="U149">
        <v>1</v>
      </c>
      <c r="X149">
        <v>1</v>
      </c>
      <c r="AA149" s="7" t="s">
        <v>516</v>
      </c>
    </row>
    <row r="150" spans="1:27" x14ac:dyDescent="0.25">
      <c r="A150" s="18">
        <v>45380.791666666664</v>
      </c>
      <c r="B150" s="7">
        <v>202403</v>
      </c>
      <c r="C150" s="7" t="s">
        <v>406</v>
      </c>
      <c r="D150" s="7" t="s">
        <v>513</v>
      </c>
      <c r="E150" s="7" t="s">
        <v>523</v>
      </c>
      <c r="F150" s="7" t="s">
        <v>523</v>
      </c>
      <c r="G150" s="7" t="s">
        <v>520</v>
      </c>
      <c r="H150">
        <v>1</v>
      </c>
      <c r="I150">
        <v>1</v>
      </c>
      <c r="N150">
        <v>1</v>
      </c>
      <c r="R150">
        <v>1</v>
      </c>
      <c r="U150">
        <v>1</v>
      </c>
      <c r="X150">
        <v>1</v>
      </c>
      <c r="AA150" s="7" t="s">
        <v>518</v>
      </c>
    </row>
    <row r="151" spans="1:27" x14ac:dyDescent="0.25">
      <c r="A151" s="18">
        <v>45380.791666666664</v>
      </c>
      <c r="B151" s="7">
        <v>202403</v>
      </c>
      <c r="C151" s="7" t="s">
        <v>406</v>
      </c>
      <c r="D151" s="7" t="s">
        <v>519</v>
      </c>
      <c r="E151" s="7" t="s">
        <v>523</v>
      </c>
      <c r="F151" s="7" t="s">
        <v>523</v>
      </c>
      <c r="G151" s="7" t="s">
        <v>517</v>
      </c>
      <c r="H151">
        <v>1</v>
      </c>
      <c r="I151">
        <v>1</v>
      </c>
      <c r="N151">
        <v>1</v>
      </c>
      <c r="R151">
        <v>1</v>
      </c>
      <c r="U151">
        <v>1</v>
      </c>
      <c r="X151">
        <v>1</v>
      </c>
      <c r="AA151" s="7" t="s">
        <v>518</v>
      </c>
    </row>
    <row r="152" spans="1:27" x14ac:dyDescent="0.25">
      <c r="A152" s="18">
        <v>45380.8125</v>
      </c>
      <c r="B152" s="7">
        <v>202403</v>
      </c>
      <c r="C152" s="7" t="s">
        <v>521</v>
      </c>
      <c r="D152" t="s">
        <v>512</v>
      </c>
      <c r="E152" s="7" t="s">
        <v>525</v>
      </c>
      <c r="F152" s="7" t="s">
        <v>525</v>
      </c>
      <c r="G152" s="7" t="s">
        <v>351</v>
      </c>
      <c r="H152">
        <v>1</v>
      </c>
      <c r="I152">
        <v>1</v>
      </c>
      <c r="O152">
        <v>1</v>
      </c>
      <c r="R152">
        <v>1</v>
      </c>
      <c r="U152">
        <v>1</v>
      </c>
      <c r="X152">
        <v>1</v>
      </c>
      <c r="AA152" s="7" t="s">
        <v>522</v>
      </c>
    </row>
    <row r="153" spans="1:27" x14ac:dyDescent="0.25">
      <c r="A153" s="18">
        <v>45380.822916666664</v>
      </c>
      <c r="B153" s="7">
        <v>202403</v>
      </c>
      <c r="C153" s="7" t="s">
        <v>410</v>
      </c>
      <c r="D153" t="s">
        <v>513</v>
      </c>
      <c r="E153" s="7" t="s">
        <v>526</v>
      </c>
      <c r="F153" s="7" t="s">
        <v>526</v>
      </c>
      <c r="G153" s="7" t="s">
        <v>527</v>
      </c>
      <c r="H153">
        <v>1</v>
      </c>
      <c r="I153">
        <v>1</v>
      </c>
      <c r="P153">
        <v>1</v>
      </c>
      <c r="R153">
        <v>1</v>
      </c>
      <c r="U153">
        <v>1</v>
      </c>
      <c r="X153">
        <v>1</v>
      </c>
      <c r="AA153" s="7" t="s">
        <v>528</v>
      </c>
    </row>
    <row r="154" spans="1:27" x14ac:dyDescent="0.25">
      <c r="A154" s="18">
        <v>414278.85416666669</v>
      </c>
      <c r="B154" s="7">
        <v>202404</v>
      </c>
      <c r="C154" t="s">
        <v>531</v>
      </c>
      <c r="D154" t="s">
        <v>530</v>
      </c>
      <c r="E154" s="7" t="s">
        <v>72</v>
      </c>
      <c r="F154" s="7" t="s">
        <v>72</v>
      </c>
      <c r="G154">
        <v>202304</v>
      </c>
      <c r="L154">
        <v>1</v>
      </c>
      <c r="Q154">
        <v>1</v>
      </c>
      <c r="T154">
        <v>1</v>
      </c>
      <c r="W154">
        <v>1</v>
      </c>
      <c r="Y154">
        <v>1</v>
      </c>
      <c r="AA154" s="7" t="s">
        <v>532</v>
      </c>
    </row>
    <row r="155" spans="1:27" x14ac:dyDescent="0.25">
      <c r="A155" s="18">
        <v>414278.85416666669</v>
      </c>
      <c r="B155" s="7">
        <v>202404</v>
      </c>
      <c r="C155" t="s">
        <v>529</v>
      </c>
      <c r="D155" t="s">
        <v>530</v>
      </c>
      <c r="E155" s="7" t="s">
        <v>80</v>
      </c>
      <c r="F155" s="7" t="s">
        <v>80</v>
      </c>
      <c r="G155">
        <v>202304</v>
      </c>
      <c r="L155">
        <v>1</v>
      </c>
      <c r="Q155">
        <v>1</v>
      </c>
      <c r="T155">
        <v>1</v>
      </c>
      <c r="W155">
        <v>1</v>
      </c>
      <c r="Z155">
        <v>1</v>
      </c>
      <c r="AA155" s="7" t="s">
        <v>533</v>
      </c>
    </row>
    <row r="156" spans="1:27" x14ac:dyDescent="0.25">
      <c r="A156" s="18">
        <v>45385.614583333336</v>
      </c>
      <c r="B156" s="7">
        <v>202404</v>
      </c>
      <c r="C156" t="s">
        <v>534</v>
      </c>
      <c r="D156" t="s">
        <v>437</v>
      </c>
      <c r="E156" s="7" t="s">
        <v>380</v>
      </c>
      <c r="F156" s="7" t="s">
        <v>381</v>
      </c>
      <c r="G156" s="7" t="s">
        <v>535</v>
      </c>
      <c r="I156">
        <v>1</v>
      </c>
      <c r="L156">
        <v>1</v>
      </c>
      <c r="R156">
        <v>1</v>
      </c>
      <c r="T156">
        <v>1</v>
      </c>
      <c r="X156">
        <v>1</v>
      </c>
      <c r="AA156" s="7" t="s">
        <v>536</v>
      </c>
    </row>
    <row r="157" spans="1:27" x14ac:dyDescent="0.25">
      <c r="A157" s="18">
        <v>45385.614583333336</v>
      </c>
      <c r="B157" s="7">
        <v>202404</v>
      </c>
      <c r="C157" t="s">
        <v>537</v>
      </c>
      <c r="D157" t="s">
        <v>437</v>
      </c>
      <c r="E157" s="7" t="s">
        <v>380</v>
      </c>
      <c r="F157" s="7" t="s">
        <v>381</v>
      </c>
      <c r="G157" s="7" t="s">
        <v>538</v>
      </c>
      <c r="I157">
        <v>1</v>
      </c>
      <c r="L157">
        <v>1</v>
      </c>
      <c r="R157">
        <v>1</v>
      </c>
      <c r="T157">
        <v>1</v>
      </c>
      <c r="X157">
        <v>1</v>
      </c>
      <c r="AA157" s="7" t="s">
        <v>536</v>
      </c>
    </row>
    <row r="158" spans="1:27" x14ac:dyDescent="0.25">
      <c r="A158" s="18">
        <v>45385.770833333336</v>
      </c>
      <c r="B158" s="7">
        <v>202404</v>
      </c>
      <c r="C158" s="7" t="s">
        <v>395</v>
      </c>
      <c r="D158" s="7" t="s">
        <v>437</v>
      </c>
      <c r="E158" s="7" t="s">
        <v>539</v>
      </c>
      <c r="F158" s="7" t="s">
        <v>539</v>
      </c>
      <c r="G158" s="7" t="s">
        <v>535</v>
      </c>
      <c r="H158" s="7">
        <v>1</v>
      </c>
      <c r="I158" s="7">
        <v>1</v>
      </c>
      <c r="J158" s="7"/>
      <c r="K158" s="7"/>
      <c r="L158" s="7"/>
      <c r="M158" s="7">
        <v>1</v>
      </c>
      <c r="N158" s="7"/>
      <c r="O158" s="7"/>
      <c r="P158" s="7"/>
      <c r="Q158" s="7"/>
      <c r="R158" s="7">
        <v>1</v>
      </c>
      <c r="S158" s="7"/>
      <c r="T158" s="7">
        <v>1</v>
      </c>
      <c r="U158" s="7"/>
      <c r="V158" s="7"/>
      <c r="W158" s="7"/>
      <c r="X158" s="7">
        <v>1</v>
      </c>
      <c r="Y158" s="7"/>
      <c r="Z158" s="7"/>
      <c r="AA158" s="7" t="s">
        <v>541</v>
      </c>
    </row>
    <row r="159" spans="1:27" x14ac:dyDescent="0.25">
      <c r="A159" s="18">
        <v>45385.770833333336</v>
      </c>
      <c r="B159" s="7">
        <v>202404</v>
      </c>
      <c r="C159" s="7" t="s">
        <v>406</v>
      </c>
      <c r="D159" s="7" t="s">
        <v>437</v>
      </c>
      <c r="E159" s="7" t="s">
        <v>544</v>
      </c>
      <c r="F159" s="7" t="s">
        <v>544</v>
      </c>
      <c r="G159" s="7" t="s">
        <v>535</v>
      </c>
      <c r="H159" s="7">
        <v>1</v>
      </c>
      <c r="I159" s="7">
        <v>1</v>
      </c>
      <c r="J159" s="7"/>
      <c r="K159" s="7"/>
      <c r="L159" s="7"/>
      <c r="M159" s="7"/>
      <c r="N159" s="7">
        <v>1</v>
      </c>
      <c r="O159" s="7"/>
      <c r="P159" s="7"/>
      <c r="Q159" s="7"/>
      <c r="R159" s="7">
        <v>1</v>
      </c>
      <c r="S159" s="7"/>
      <c r="T159" s="7">
        <v>1</v>
      </c>
      <c r="U159" s="7"/>
      <c r="V159" s="7"/>
      <c r="W159" s="7"/>
      <c r="X159" s="7">
        <v>1</v>
      </c>
      <c r="Y159" s="7"/>
      <c r="Z159" s="7"/>
      <c r="AA159" s="7" t="s">
        <v>542</v>
      </c>
    </row>
    <row r="160" spans="1:27" x14ac:dyDescent="0.25">
      <c r="A160" s="18">
        <v>45385.770833333336</v>
      </c>
      <c r="B160" s="7">
        <v>202404</v>
      </c>
      <c r="C160" s="7" t="s">
        <v>396</v>
      </c>
      <c r="D160" s="7" t="s">
        <v>437</v>
      </c>
      <c r="E160" s="7" t="s">
        <v>398</v>
      </c>
      <c r="F160" s="7" t="s">
        <v>398</v>
      </c>
      <c r="G160" s="7" t="s">
        <v>351</v>
      </c>
      <c r="H160" s="7">
        <v>1</v>
      </c>
      <c r="I160" s="7">
        <v>1</v>
      </c>
      <c r="J160" s="7"/>
      <c r="K160" s="7"/>
      <c r="L160" s="7"/>
      <c r="M160" s="7"/>
      <c r="N160" s="7"/>
      <c r="O160" s="7">
        <v>1</v>
      </c>
      <c r="P160" s="7"/>
      <c r="Q160" s="7"/>
      <c r="R160" s="7">
        <v>1</v>
      </c>
      <c r="S160" s="7"/>
      <c r="T160" s="7">
        <v>1</v>
      </c>
      <c r="U160" s="7"/>
      <c r="V160" s="7"/>
      <c r="W160" s="7"/>
      <c r="X160" s="7">
        <v>1</v>
      </c>
      <c r="Y160" s="7"/>
      <c r="Z160" s="7"/>
      <c r="AA160" s="7" t="s">
        <v>540</v>
      </c>
    </row>
    <row r="161" spans="1:27" x14ac:dyDescent="0.25">
      <c r="A161" s="18">
        <v>45385.770833333336</v>
      </c>
      <c r="B161" s="7">
        <v>202404</v>
      </c>
      <c r="C161" s="7" t="s">
        <v>410</v>
      </c>
      <c r="D161" s="7" t="s">
        <v>437</v>
      </c>
      <c r="E161" s="7" t="s">
        <v>398</v>
      </c>
      <c r="F161" s="7" t="s">
        <v>398</v>
      </c>
      <c r="G161" s="7" t="s">
        <v>354</v>
      </c>
      <c r="H161" s="7">
        <v>1</v>
      </c>
      <c r="I161" s="7">
        <v>1</v>
      </c>
      <c r="J161" s="7"/>
      <c r="K161" s="7"/>
      <c r="L161" s="7"/>
      <c r="M161" s="7"/>
      <c r="N161" s="7"/>
      <c r="O161" s="7"/>
      <c r="P161" s="7">
        <v>1</v>
      </c>
      <c r="Q161" s="7"/>
      <c r="R161" s="7">
        <v>1</v>
      </c>
      <c r="S161" s="7"/>
      <c r="T161" s="7">
        <v>1</v>
      </c>
      <c r="U161" s="7"/>
      <c r="V161" s="7"/>
      <c r="W161" s="7"/>
      <c r="X161" s="7">
        <v>1</v>
      </c>
      <c r="Y161" s="7"/>
      <c r="Z161" s="7"/>
      <c r="AA161" s="7" t="s">
        <v>543</v>
      </c>
    </row>
    <row r="162" spans="1:27" x14ac:dyDescent="0.25">
      <c r="A162" s="18">
        <v>45387.8125</v>
      </c>
      <c r="B162" s="7">
        <v>202404</v>
      </c>
      <c r="C162" t="s">
        <v>545</v>
      </c>
      <c r="D162" s="7" t="s">
        <v>450</v>
      </c>
      <c r="E162" s="7" t="s">
        <v>380</v>
      </c>
      <c r="F162" s="7" t="s">
        <v>381</v>
      </c>
      <c r="G162" s="7" t="s">
        <v>548</v>
      </c>
      <c r="H162" s="7"/>
      <c r="I162" s="7">
        <v>1</v>
      </c>
      <c r="L162">
        <v>1</v>
      </c>
      <c r="R162" s="7">
        <v>1</v>
      </c>
      <c r="T162" s="7">
        <v>1</v>
      </c>
      <c r="X162" s="7">
        <v>1</v>
      </c>
      <c r="AA162" s="7" t="s">
        <v>546</v>
      </c>
    </row>
    <row r="163" spans="1:27" x14ac:dyDescent="0.25">
      <c r="A163" s="18">
        <v>45387.8125</v>
      </c>
      <c r="B163" s="7">
        <v>202404</v>
      </c>
      <c r="C163" t="s">
        <v>547</v>
      </c>
      <c r="D163" s="7" t="s">
        <v>450</v>
      </c>
      <c r="E163" s="7" t="s">
        <v>380</v>
      </c>
      <c r="F163" s="7" t="s">
        <v>381</v>
      </c>
      <c r="G163" s="7" t="s">
        <v>351</v>
      </c>
      <c r="H163" s="7"/>
      <c r="I163" s="7">
        <v>1</v>
      </c>
      <c r="L163">
        <v>1</v>
      </c>
      <c r="R163" s="7">
        <v>1</v>
      </c>
      <c r="T163" s="7">
        <v>1</v>
      </c>
      <c r="X163" s="7">
        <v>1</v>
      </c>
      <c r="AA163" s="7" t="s">
        <v>546</v>
      </c>
    </row>
    <row r="164" spans="1:27" x14ac:dyDescent="0.25">
      <c r="A164" s="18">
        <v>45387.8125</v>
      </c>
      <c r="B164" s="7">
        <v>202404</v>
      </c>
      <c r="C164" t="s">
        <v>549</v>
      </c>
      <c r="D164" s="7" t="s">
        <v>450</v>
      </c>
      <c r="E164" s="7" t="s">
        <v>380</v>
      </c>
      <c r="F164" s="7" t="s">
        <v>381</v>
      </c>
      <c r="G164" s="7" t="s">
        <v>538</v>
      </c>
      <c r="H164" s="7"/>
      <c r="I164" s="7">
        <v>1</v>
      </c>
      <c r="L164">
        <v>1</v>
      </c>
      <c r="R164" s="7">
        <v>1</v>
      </c>
      <c r="T164" s="7">
        <v>1</v>
      </c>
      <c r="X164" s="7">
        <v>1</v>
      </c>
      <c r="AA164" s="7" t="s">
        <v>546</v>
      </c>
    </row>
    <row r="165" spans="1:27" x14ac:dyDescent="0.25">
      <c r="A165" s="18">
        <v>45387.875</v>
      </c>
      <c r="B165" s="7">
        <v>202404</v>
      </c>
      <c r="C165" t="s">
        <v>550</v>
      </c>
      <c r="D165" s="7" t="s">
        <v>450</v>
      </c>
      <c r="E165" s="7" t="s">
        <v>539</v>
      </c>
      <c r="F165" s="7" t="s">
        <v>539</v>
      </c>
      <c r="G165" s="7" t="s">
        <v>548</v>
      </c>
      <c r="H165">
        <v>1</v>
      </c>
      <c r="I165" s="7">
        <v>1</v>
      </c>
      <c r="M165">
        <v>1</v>
      </c>
      <c r="R165" s="7">
        <v>1</v>
      </c>
      <c r="T165" s="7">
        <v>1</v>
      </c>
      <c r="X165" s="7">
        <v>1</v>
      </c>
      <c r="AA165" s="7" t="s">
        <v>551</v>
      </c>
    </row>
    <row r="166" spans="1:27" x14ac:dyDescent="0.25">
      <c r="A166" s="18">
        <v>45387.875</v>
      </c>
      <c r="B166" s="7">
        <v>202404</v>
      </c>
      <c r="C166" t="s">
        <v>395</v>
      </c>
      <c r="D166" s="7" t="s">
        <v>450</v>
      </c>
      <c r="E166" s="7" t="s">
        <v>539</v>
      </c>
      <c r="F166" s="7" t="s">
        <v>539</v>
      </c>
      <c r="G166" s="7" t="s">
        <v>351</v>
      </c>
      <c r="H166">
        <v>1</v>
      </c>
      <c r="I166" s="7">
        <v>1</v>
      </c>
      <c r="M166">
        <v>1</v>
      </c>
      <c r="R166" s="7">
        <v>1</v>
      </c>
      <c r="T166" s="7">
        <v>1</v>
      </c>
      <c r="X166" s="7">
        <v>1</v>
      </c>
      <c r="AA166" s="7" t="s">
        <v>552</v>
      </c>
    </row>
    <row r="167" spans="1:27" x14ac:dyDescent="0.25">
      <c r="A167" s="18">
        <v>45387.885416666664</v>
      </c>
      <c r="B167" s="7">
        <v>202404</v>
      </c>
      <c r="C167" t="s">
        <v>553</v>
      </c>
      <c r="D167" s="7" t="s">
        <v>450</v>
      </c>
      <c r="E167" s="7" t="s">
        <v>554</v>
      </c>
      <c r="F167" s="7" t="s">
        <v>554</v>
      </c>
      <c r="G167" s="7" t="s">
        <v>555</v>
      </c>
      <c r="H167">
        <v>1</v>
      </c>
      <c r="N167">
        <v>1</v>
      </c>
      <c r="R167" s="7">
        <v>1</v>
      </c>
      <c r="T167" s="7">
        <v>1</v>
      </c>
      <c r="X167" s="7">
        <v>1</v>
      </c>
      <c r="AA167" s="7" t="s">
        <v>556</v>
      </c>
    </row>
    <row r="168" spans="1:27" x14ac:dyDescent="0.25">
      <c r="A168" s="18">
        <v>45387.885416666664</v>
      </c>
      <c r="B168" s="7">
        <v>202404</v>
      </c>
      <c r="C168" t="s">
        <v>406</v>
      </c>
      <c r="D168" s="7" t="s">
        <v>450</v>
      </c>
      <c r="E168" s="7" t="s">
        <v>544</v>
      </c>
      <c r="F168" s="7" t="s">
        <v>544</v>
      </c>
      <c r="G168" s="7" t="s">
        <v>558</v>
      </c>
      <c r="H168">
        <v>1</v>
      </c>
      <c r="I168">
        <v>1</v>
      </c>
      <c r="K168">
        <v>1</v>
      </c>
      <c r="N168">
        <v>1</v>
      </c>
      <c r="R168" s="7">
        <v>1</v>
      </c>
      <c r="T168" s="7">
        <v>1</v>
      </c>
      <c r="X168" s="7">
        <v>1</v>
      </c>
      <c r="AA168" s="7" t="s">
        <v>557</v>
      </c>
    </row>
    <row r="169" spans="1:27" x14ac:dyDescent="0.25">
      <c r="A169" s="18">
        <v>45387.885416666664</v>
      </c>
      <c r="B169" s="7">
        <v>202404</v>
      </c>
      <c r="C169" t="s">
        <v>406</v>
      </c>
      <c r="D169" s="7" t="s">
        <v>450</v>
      </c>
      <c r="E169" s="7" t="s">
        <v>544</v>
      </c>
      <c r="F169" s="7" t="s">
        <v>544</v>
      </c>
      <c r="G169" s="7" t="s">
        <v>559</v>
      </c>
      <c r="H169">
        <v>1</v>
      </c>
      <c r="I169">
        <v>1</v>
      </c>
      <c r="N169">
        <v>1</v>
      </c>
      <c r="R169" s="7">
        <v>1</v>
      </c>
      <c r="T169" s="7">
        <v>1</v>
      </c>
      <c r="X169" s="7">
        <v>1</v>
      </c>
      <c r="AA169" s="7" t="s">
        <v>557</v>
      </c>
    </row>
    <row r="170" spans="1:27" x14ac:dyDescent="0.25">
      <c r="A170" s="18">
        <v>45387.892361111109</v>
      </c>
      <c r="B170" s="7">
        <v>202404</v>
      </c>
      <c r="C170" t="s">
        <v>560</v>
      </c>
      <c r="D170" s="7" t="s">
        <v>450</v>
      </c>
      <c r="E170" s="7" t="s">
        <v>561</v>
      </c>
      <c r="F170" s="7" t="s">
        <v>561</v>
      </c>
      <c r="G170" s="7" t="s">
        <v>216</v>
      </c>
      <c r="H170">
        <v>1</v>
      </c>
      <c r="I170">
        <v>1</v>
      </c>
      <c r="O170">
        <v>1</v>
      </c>
      <c r="R170" s="7">
        <v>1</v>
      </c>
      <c r="T170" s="7">
        <v>1</v>
      </c>
      <c r="X170" s="7">
        <v>1</v>
      </c>
      <c r="AA170" s="7" t="s">
        <v>562</v>
      </c>
    </row>
    <row r="171" spans="1:27" x14ac:dyDescent="0.25">
      <c r="A171" s="18">
        <v>45387.892361111109</v>
      </c>
      <c r="B171" s="7">
        <v>202404</v>
      </c>
      <c r="C171" t="s">
        <v>521</v>
      </c>
      <c r="D171" s="7" t="s">
        <v>450</v>
      </c>
      <c r="E171" s="7" t="s">
        <v>563</v>
      </c>
      <c r="F171" s="7" t="s">
        <v>563</v>
      </c>
      <c r="G171" s="7" t="s">
        <v>351</v>
      </c>
      <c r="H171">
        <v>1</v>
      </c>
      <c r="I171">
        <v>1</v>
      </c>
      <c r="O171">
        <v>1</v>
      </c>
      <c r="R171" s="7">
        <v>1</v>
      </c>
      <c r="T171" s="7">
        <v>1</v>
      </c>
      <c r="X171" s="7">
        <v>1</v>
      </c>
      <c r="AA171" s="7" t="s">
        <v>566</v>
      </c>
    </row>
    <row r="172" spans="1:27" x14ac:dyDescent="0.25">
      <c r="A172" s="18">
        <v>45387.913194444445</v>
      </c>
      <c r="B172" s="7">
        <v>202404</v>
      </c>
      <c r="C172" t="s">
        <v>564</v>
      </c>
      <c r="D172" s="7" t="s">
        <v>450</v>
      </c>
      <c r="E172" s="7" t="s">
        <v>563</v>
      </c>
      <c r="F172" s="7" t="s">
        <v>563</v>
      </c>
      <c r="G172" s="7" t="s">
        <v>569</v>
      </c>
      <c r="H172">
        <v>1</v>
      </c>
      <c r="I172">
        <v>1</v>
      </c>
      <c r="P172">
        <v>1</v>
      </c>
      <c r="R172" s="7">
        <v>1</v>
      </c>
      <c r="T172" s="7">
        <v>1</v>
      </c>
      <c r="X172" s="7">
        <v>1</v>
      </c>
      <c r="AA172" s="7" t="s">
        <v>565</v>
      </c>
    </row>
    <row r="173" spans="1:27" x14ac:dyDescent="0.25">
      <c r="A173" s="18">
        <v>45387.913194444445</v>
      </c>
      <c r="B173" s="7">
        <v>202404</v>
      </c>
      <c r="C173" t="s">
        <v>410</v>
      </c>
      <c r="D173" s="7" t="s">
        <v>450</v>
      </c>
      <c r="E173" s="7" t="s">
        <v>567</v>
      </c>
      <c r="F173" s="7" t="s">
        <v>568</v>
      </c>
      <c r="G173" s="7" t="s">
        <v>527</v>
      </c>
      <c r="H173">
        <v>1</v>
      </c>
      <c r="I173">
        <v>1</v>
      </c>
      <c r="P173">
        <v>1</v>
      </c>
      <c r="R173" s="7">
        <v>1</v>
      </c>
      <c r="T173" s="7">
        <v>1</v>
      </c>
      <c r="X173" s="7">
        <v>1</v>
      </c>
      <c r="AA173" s="7" t="s">
        <v>570</v>
      </c>
    </row>
    <row r="174" spans="1:27" x14ac:dyDescent="0.25">
      <c r="A174" s="18">
        <v>45420.791666666664</v>
      </c>
      <c r="B174" s="7">
        <v>202405</v>
      </c>
      <c r="C174" t="s">
        <v>571</v>
      </c>
      <c r="D174" s="7" t="s">
        <v>443</v>
      </c>
      <c r="E174" s="7" t="s">
        <v>581</v>
      </c>
      <c r="F174" s="7" t="s">
        <v>582</v>
      </c>
      <c r="G174">
        <v>202203</v>
      </c>
      <c r="H174">
        <v>1</v>
      </c>
      <c r="L174">
        <v>1</v>
      </c>
      <c r="Q174">
        <v>1</v>
      </c>
      <c r="T174" s="7">
        <v>1</v>
      </c>
      <c r="W174">
        <v>1</v>
      </c>
      <c r="AA174" s="7" t="s">
        <v>585</v>
      </c>
    </row>
    <row r="175" spans="1:27" x14ac:dyDescent="0.25">
      <c r="A175" s="18">
        <v>45420.791666666664</v>
      </c>
      <c r="B175" s="7">
        <v>202405</v>
      </c>
      <c r="C175" t="s">
        <v>573</v>
      </c>
      <c r="D175" s="7" t="s">
        <v>574</v>
      </c>
      <c r="E175" s="7" t="s">
        <v>575</v>
      </c>
      <c r="F175" s="7" t="s">
        <v>576</v>
      </c>
      <c r="G175">
        <v>202205</v>
      </c>
      <c r="H175">
        <v>1</v>
      </c>
      <c r="L175">
        <v>1</v>
      </c>
      <c r="T175" s="7">
        <v>1</v>
      </c>
      <c r="W175">
        <v>1</v>
      </c>
      <c r="AA175" s="7" t="s">
        <v>585</v>
      </c>
    </row>
    <row r="176" spans="1:27" x14ac:dyDescent="0.25">
      <c r="A176" s="18">
        <v>45420.791666666664</v>
      </c>
      <c r="B176" s="7">
        <v>202405</v>
      </c>
      <c r="C176" t="s">
        <v>577</v>
      </c>
      <c r="D176" s="7" t="s">
        <v>420</v>
      </c>
      <c r="E176" s="7" t="s">
        <v>578</v>
      </c>
      <c r="F176" s="7" t="s">
        <v>579</v>
      </c>
      <c r="G176">
        <v>202304</v>
      </c>
      <c r="H176">
        <v>1</v>
      </c>
      <c r="L176">
        <v>1</v>
      </c>
      <c r="T176" s="7">
        <v>1</v>
      </c>
      <c r="W176">
        <v>1</v>
      </c>
      <c r="AA176" s="7" t="s">
        <v>572</v>
      </c>
    </row>
    <row r="177" spans="1:27" x14ac:dyDescent="0.25">
      <c r="A177" s="18">
        <v>45420.791666666664</v>
      </c>
      <c r="B177" s="7">
        <v>202405</v>
      </c>
      <c r="C177" t="s">
        <v>580</v>
      </c>
      <c r="D177" s="7" t="s">
        <v>431</v>
      </c>
      <c r="E177" s="7" t="s">
        <v>581</v>
      </c>
      <c r="F177" s="7" t="s">
        <v>582</v>
      </c>
      <c r="G177">
        <v>202304</v>
      </c>
      <c r="H177">
        <v>1</v>
      </c>
      <c r="L177">
        <v>1</v>
      </c>
      <c r="T177" s="7">
        <v>1</v>
      </c>
      <c r="W177">
        <v>1</v>
      </c>
      <c r="AA177" s="7" t="s">
        <v>572</v>
      </c>
    </row>
    <row r="178" spans="1:27" x14ac:dyDescent="0.25">
      <c r="A178" s="18">
        <v>45420.791666666664</v>
      </c>
      <c r="B178" s="7">
        <v>202405</v>
      </c>
      <c r="C178" t="s">
        <v>583</v>
      </c>
      <c r="D178" s="7" t="s">
        <v>584</v>
      </c>
      <c r="E178" s="7" t="s">
        <v>581</v>
      </c>
      <c r="F178" s="7" t="s">
        <v>582</v>
      </c>
      <c r="G178">
        <v>202307</v>
      </c>
      <c r="H178">
        <v>1</v>
      </c>
      <c r="L178">
        <v>1</v>
      </c>
      <c r="T178" s="7">
        <v>1</v>
      </c>
      <c r="W178">
        <v>1</v>
      </c>
      <c r="AA178" s="7" t="s">
        <v>572</v>
      </c>
    </row>
    <row r="179" spans="1:27" x14ac:dyDescent="0.25">
      <c r="A179" s="18">
        <v>45483.864583333336</v>
      </c>
      <c r="B179" s="7">
        <v>202407</v>
      </c>
      <c r="C179" t="s">
        <v>586</v>
      </c>
      <c r="D179" s="7" t="s">
        <v>587</v>
      </c>
      <c r="E179" s="7" t="s">
        <v>589</v>
      </c>
      <c r="F179" s="7" t="s">
        <v>590</v>
      </c>
      <c r="G179">
        <v>202304</v>
      </c>
      <c r="H179">
        <v>1</v>
      </c>
      <c r="L179">
        <v>1</v>
      </c>
      <c r="Q179">
        <v>1</v>
      </c>
      <c r="T179" s="7">
        <v>1</v>
      </c>
      <c r="W179">
        <v>1</v>
      </c>
      <c r="AA179" s="7" t="s">
        <v>588</v>
      </c>
    </row>
    <row r="180" spans="1:27" x14ac:dyDescent="0.25">
      <c r="A180" s="18">
        <v>45489.9375</v>
      </c>
      <c r="B180" s="7">
        <v>202407</v>
      </c>
      <c r="C180" t="s">
        <v>591</v>
      </c>
      <c r="D180" s="7" t="s">
        <v>416</v>
      </c>
      <c r="E180" s="7" t="s">
        <v>592</v>
      </c>
      <c r="F180" s="7" t="s">
        <v>593</v>
      </c>
      <c r="G180">
        <v>202112</v>
      </c>
      <c r="I180">
        <v>1</v>
      </c>
      <c r="J180">
        <v>1</v>
      </c>
      <c r="L180">
        <v>1</v>
      </c>
      <c r="Q180">
        <v>1</v>
      </c>
      <c r="T180" s="7">
        <v>1</v>
      </c>
      <c r="W180">
        <v>1</v>
      </c>
      <c r="AA180" s="7" t="s">
        <v>594</v>
      </c>
    </row>
    <row r="181" spans="1:27" x14ac:dyDescent="0.25">
      <c r="A181" s="18">
        <v>45489.9375</v>
      </c>
      <c r="B181" s="7">
        <v>202407</v>
      </c>
      <c r="C181" s="20" t="s">
        <v>595</v>
      </c>
      <c r="D181" s="7" t="s">
        <v>416</v>
      </c>
      <c r="E181" s="7" t="s">
        <v>596</v>
      </c>
      <c r="F181" s="7" t="s">
        <v>592</v>
      </c>
      <c r="G181">
        <v>202112</v>
      </c>
      <c r="I181">
        <v>1</v>
      </c>
      <c r="J181">
        <v>1</v>
      </c>
      <c r="L181">
        <v>1</v>
      </c>
      <c r="Q181">
        <v>1</v>
      </c>
      <c r="T181" s="7">
        <v>1</v>
      </c>
      <c r="W181">
        <v>1</v>
      </c>
      <c r="AA181" s="7" t="s">
        <v>597</v>
      </c>
    </row>
    <row r="182" spans="1:27" x14ac:dyDescent="0.25">
      <c r="A182" s="18">
        <v>45489.958333333336</v>
      </c>
      <c r="B182" s="7">
        <v>202407</v>
      </c>
      <c r="C182" t="s">
        <v>550</v>
      </c>
      <c r="D182" s="7" t="s">
        <v>416</v>
      </c>
      <c r="E182" s="7" t="s">
        <v>598</v>
      </c>
      <c r="F182" s="21" t="s">
        <v>599</v>
      </c>
      <c r="G182">
        <v>202112</v>
      </c>
      <c r="H182">
        <v>1</v>
      </c>
      <c r="I182">
        <v>1</v>
      </c>
      <c r="M182">
        <v>1</v>
      </c>
      <c r="R182">
        <v>1</v>
      </c>
      <c r="T182" s="7">
        <v>1</v>
      </c>
      <c r="X182">
        <v>1</v>
      </c>
      <c r="AA182" s="7" t="s">
        <v>600</v>
      </c>
    </row>
    <row r="183" spans="1:27" x14ac:dyDescent="0.25">
      <c r="A183" s="18">
        <v>45489.958333333336</v>
      </c>
      <c r="B183" s="7">
        <v>202407</v>
      </c>
      <c r="C183" t="s">
        <v>406</v>
      </c>
      <c r="D183" s="7" t="s">
        <v>416</v>
      </c>
      <c r="E183" s="7" t="s">
        <v>601</v>
      </c>
      <c r="F183" s="21" t="s">
        <v>602</v>
      </c>
      <c r="G183" t="s">
        <v>343</v>
      </c>
      <c r="H183">
        <v>1</v>
      </c>
      <c r="I183">
        <v>1</v>
      </c>
      <c r="N183">
        <v>1</v>
      </c>
      <c r="R183">
        <v>1</v>
      </c>
      <c r="T183" s="7">
        <v>1</v>
      </c>
      <c r="X183">
        <v>1</v>
      </c>
      <c r="AA183" s="7" t="s">
        <v>603</v>
      </c>
    </row>
    <row r="184" spans="1:27" x14ac:dyDescent="0.25">
      <c r="A184" s="18">
        <v>45489.958333333336</v>
      </c>
      <c r="B184" s="7">
        <v>202407</v>
      </c>
      <c r="C184" t="s">
        <v>560</v>
      </c>
      <c r="D184" s="7" t="s">
        <v>416</v>
      </c>
      <c r="E184" s="7" t="s">
        <v>604</v>
      </c>
      <c r="F184" s="21" t="s">
        <v>605</v>
      </c>
      <c r="G184" t="s">
        <v>216</v>
      </c>
      <c r="H184">
        <v>1</v>
      </c>
      <c r="I184">
        <v>1</v>
      </c>
      <c r="O184">
        <v>1</v>
      </c>
      <c r="R184">
        <v>1</v>
      </c>
      <c r="T184" s="7">
        <v>1</v>
      </c>
      <c r="X184">
        <v>1</v>
      </c>
      <c r="AA184" s="7" t="s">
        <v>606</v>
      </c>
    </row>
    <row r="185" spans="1:27" x14ac:dyDescent="0.25">
      <c r="A185" s="18">
        <v>45489.958333333336</v>
      </c>
      <c r="B185" s="7">
        <v>202407</v>
      </c>
      <c r="C185" t="s">
        <v>410</v>
      </c>
      <c r="D185" s="7" t="s">
        <v>416</v>
      </c>
      <c r="E185" s="7" t="s">
        <v>607</v>
      </c>
      <c r="F185" s="21" t="s">
        <v>608</v>
      </c>
      <c r="G185" s="7" t="s">
        <v>527</v>
      </c>
      <c r="H185">
        <v>1</v>
      </c>
      <c r="I185">
        <v>1</v>
      </c>
      <c r="P185">
        <v>1</v>
      </c>
      <c r="R185">
        <v>1</v>
      </c>
      <c r="T185" s="7">
        <v>1</v>
      </c>
      <c r="X185">
        <v>1</v>
      </c>
      <c r="AA185" s="7" t="s">
        <v>609</v>
      </c>
    </row>
    <row r="186" spans="1:27" x14ac:dyDescent="0.25">
      <c r="A186" s="18">
        <v>45503.635416666664</v>
      </c>
      <c r="B186" s="7">
        <v>202407</v>
      </c>
      <c r="C186" t="s">
        <v>610</v>
      </c>
      <c r="D186" s="7" t="s">
        <v>419</v>
      </c>
      <c r="E186" s="7" t="s">
        <v>72</v>
      </c>
      <c r="F186" s="21" t="s">
        <v>72</v>
      </c>
      <c r="G186">
        <v>202305</v>
      </c>
      <c r="Y186">
        <v>1</v>
      </c>
      <c r="AA186" s="7" t="s">
        <v>611</v>
      </c>
    </row>
    <row r="187" spans="1:27" x14ac:dyDescent="0.25">
      <c r="A187" s="18">
        <v>45513.895833333336</v>
      </c>
      <c r="B187" s="7">
        <v>202408</v>
      </c>
      <c r="C187" t="s">
        <v>615</v>
      </c>
      <c r="D187" s="7" t="s">
        <v>612</v>
      </c>
      <c r="E187" s="7" t="s">
        <v>613</v>
      </c>
      <c r="F187" s="21" t="s">
        <v>614</v>
      </c>
      <c r="G187" t="s">
        <v>616</v>
      </c>
      <c r="K187">
        <v>1</v>
      </c>
      <c r="L187">
        <v>1</v>
      </c>
      <c r="R187">
        <v>1</v>
      </c>
      <c r="T187">
        <v>1</v>
      </c>
      <c r="X187">
        <v>1</v>
      </c>
      <c r="AA187" s="7" t="s">
        <v>617</v>
      </c>
    </row>
    <row r="188" spans="1:27" x14ac:dyDescent="0.25">
      <c r="A188" s="18">
        <v>45519.645833333336</v>
      </c>
      <c r="B188" s="7">
        <v>202408</v>
      </c>
      <c r="C188" t="s">
        <v>618</v>
      </c>
      <c r="D188" s="7" t="s">
        <v>619</v>
      </c>
      <c r="E188" s="7" t="s">
        <v>380</v>
      </c>
      <c r="F188" s="7" t="s">
        <v>381</v>
      </c>
      <c r="G188" s="7" t="s">
        <v>620</v>
      </c>
      <c r="I188">
        <v>1</v>
      </c>
      <c r="L188">
        <v>1</v>
      </c>
      <c r="R188">
        <v>1</v>
      </c>
      <c r="T188">
        <v>1</v>
      </c>
      <c r="X188">
        <v>1</v>
      </c>
      <c r="AA188" s="7" t="s">
        <v>621</v>
      </c>
    </row>
    <row r="189" spans="1:27" x14ac:dyDescent="0.25">
      <c r="A189" s="18">
        <v>45519.645833333336</v>
      </c>
      <c r="B189" s="7">
        <v>202408</v>
      </c>
      <c r="C189" t="s">
        <v>622</v>
      </c>
      <c r="D189" s="7" t="s">
        <v>619</v>
      </c>
      <c r="E189" s="7" t="s">
        <v>623</v>
      </c>
      <c r="F189" s="7" t="s">
        <v>624</v>
      </c>
      <c r="G189">
        <v>202105</v>
      </c>
      <c r="I189">
        <v>1</v>
      </c>
      <c r="K189">
        <v>1</v>
      </c>
      <c r="L189">
        <v>1</v>
      </c>
      <c r="Q189">
        <v>1</v>
      </c>
      <c r="T189">
        <v>1</v>
      </c>
      <c r="W189">
        <v>1</v>
      </c>
      <c r="AA189" s="7" t="s">
        <v>621</v>
      </c>
    </row>
    <row r="190" spans="1:27" x14ac:dyDescent="0.25">
      <c r="A190" s="18">
        <v>45519.645833333336</v>
      </c>
      <c r="B190" s="7">
        <v>202408</v>
      </c>
      <c r="C190" t="s">
        <v>625</v>
      </c>
      <c r="D190" s="7" t="s">
        <v>619</v>
      </c>
      <c r="E190" s="7" t="s">
        <v>626</v>
      </c>
      <c r="F190" s="7" t="s">
        <v>627</v>
      </c>
      <c r="G190">
        <v>202105</v>
      </c>
      <c r="I190">
        <v>1</v>
      </c>
      <c r="K190">
        <v>1</v>
      </c>
      <c r="L190">
        <v>1</v>
      </c>
      <c r="Q190">
        <v>1</v>
      </c>
      <c r="T190">
        <v>1</v>
      </c>
      <c r="W190">
        <v>1</v>
      </c>
      <c r="AA190" s="7" t="s">
        <v>621</v>
      </c>
    </row>
    <row r="191" spans="1:27" x14ac:dyDescent="0.25">
      <c r="A191" s="18">
        <v>45519.645833333336</v>
      </c>
      <c r="B191" s="7">
        <v>202408</v>
      </c>
      <c r="C191" t="s">
        <v>628</v>
      </c>
      <c r="D191" s="7" t="s">
        <v>619</v>
      </c>
      <c r="E191" s="7" t="s">
        <v>629</v>
      </c>
      <c r="F191" s="7" t="s">
        <v>630</v>
      </c>
      <c r="G191">
        <v>202107</v>
      </c>
      <c r="I191">
        <v>1</v>
      </c>
      <c r="K191">
        <v>1</v>
      </c>
      <c r="L191">
        <v>1</v>
      </c>
      <c r="Q191">
        <v>1</v>
      </c>
      <c r="T191">
        <v>1</v>
      </c>
      <c r="W191">
        <v>1</v>
      </c>
      <c r="AA191" s="7" t="s">
        <v>621</v>
      </c>
    </row>
    <row r="192" spans="1:27" x14ac:dyDescent="0.25">
      <c r="A192" s="18">
        <v>45519.645833333336</v>
      </c>
      <c r="B192" s="7">
        <v>202408</v>
      </c>
      <c r="C192" t="s">
        <v>631</v>
      </c>
      <c r="D192" s="7" t="s">
        <v>619</v>
      </c>
      <c r="E192" s="7" t="s">
        <v>380</v>
      </c>
      <c r="F192" s="7" t="s">
        <v>381</v>
      </c>
      <c r="G192" s="7" t="s">
        <v>632</v>
      </c>
      <c r="I192">
        <v>1</v>
      </c>
      <c r="L192">
        <v>1</v>
      </c>
      <c r="R192">
        <v>1</v>
      </c>
      <c r="T192">
        <v>1</v>
      </c>
      <c r="X192">
        <v>1</v>
      </c>
      <c r="AA192" s="7" t="s">
        <v>621</v>
      </c>
    </row>
    <row r="193" spans="1:27" x14ac:dyDescent="0.25">
      <c r="A193" s="18">
        <v>45519.645833333336</v>
      </c>
      <c r="B193" s="7">
        <v>202408</v>
      </c>
      <c r="C193" t="s">
        <v>633</v>
      </c>
      <c r="D193" s="7" t="s">
        <v>619</v>
      </c>
      <c r="E193" s="7" t="s">
        <v>380</v>
      </c>
      <c r="F193" s="7" t="s">
        <v>381</v>
      </c>
      <c r="G193" s="7" t="s">
        <v>634</v>
      </c>
      <c r="I193">
        <v>1</v>
      </c>
      <c r="L193">
        <v>1</v>
      </c>
      <c r="R193">
        <v>1</v>
      </c>
      <c r="T193">
        <v>1</v>
      </c>
      <c r="X193">
        <v>1</v>
      </c>
      <c r="AA193" s="7" t="s">
        <v>621</v>
      </c>
    </row>
    <row r="194" spans="1:27" x14ac:dyDescent="0.25">
      <c r="A194" s="18">
        <v>45519.645833333336</v>
      </c>
      <c r="B194" s="7">
        <v>202408</v>
      </c>
      <c r="C194" t="s">
        <v>635</v>
      </c>
      <c r="D194" s="7" t="s">
        <v>619</v>
      </c>
      <c r="E194" s="7" t="s">
        <v>636</v>
      </c>
      <c r="F194" s="7" t="s">
        <v>630</v>
      </c>
      <c r="G194" s="7" t="s">
        <v>637</v>
      </c>
      <c r="I194">
        <v>1</v>
      </c>
      <c r="K194">
        <v>1</v>
      </c>
      <c r="L194">
        <v>1</v>
      </c>
      <c r="Q194">
        <v>1</v>
      </c>
      <c r="T194">
        <v>1</v>
      </c>
      <c r="W194">
        <v>1</v>
      </c>
      <c r="AA194" s="7" t="s">
        <v>638</v>
      </c>
    </row>
    <row r="195" spans="1:27" x14ac:dyDescent="0.25">
      <c r="A195" s="18">
        <v>45519.6875</v>
      </c>
      <c r="B195" s="7">
        <v>202408</v>
      </c>
      <c r="C195" t="s">
        <v>550</v>
      </c>
      <c r="D195" s="7" t="s">
        <v>619</v>
      </c>
      <c r="E195" s="7" t="s">
        <v>639</v>
      </c>
      <c r="F195" s="7" t="s">
        <v>640</v>
      </c>
      <c r="G195">
        <v>202107</v>
      </c>
      <c r="M195">
        <v>1</v>
      </c>
      <c r="R195" t="s">
        <v>641</v>
      </c>
      <c r="T195">
        <v>1</v>
      </c>
      <c r="X195">
        <v>1</v>
      </c>
      <c r="AA195" s="7" t="s">
        <v>600</v>
      </c>
    </row>
    <row r="196" spans="1:27" x14ac:dyDescent="0.25">
      <c r="A196" s="18">
        <v>45519.6875</v>
      </c>
      <c r="B196" s="7">
        <v>202408</v>
      </c>
      <c r="C196" t="s">
        <v>550</v>
      </c>
      <c r="D196" s="7" t="s">
        <v>619</v>
      </c>
      <c r="E196" s="7" t="s">
        <v>563</v>
      </c>
      <c r="F196" s="7" t="s">
        <v>563</v>
      </c>
      <c r="G196" s="7" t="s">
        <v>642</v>
      </c>
      <c r="H196">
        <v>1</v>
      </c>
      <c r="I196">
        <v>1</v>
      </c>
      <c r="M196">
        <v>1</v>
      </c>
      <c r="R196" t="s">
        <v>641</v>
      </c>
      <c r="T196">
        <v>1</v>
      </c>
      <c r="X196">
        <v>1</v>
      </c>
      <c r="AA196" s="7" t="s">
        <v>600</v>
      </c>
    </row>
    <row r="197" spans="1:27" x14ac:dyDescent="0.25">
      <c r="A197" s="18">
        <v>45519.697916666664</v>
      </c>
      <c r="B197" s="7">
        <v>202408</v>
      </c>
      <c r="C197" t="s">
        <v>395</v>
      </c>
      <c r="D197" s="7" t="s">
        <v>619</v>
      </c>
      <c r="E197" s="7" t="s">
        <v>643</v>
      </c>
      <c r="F197" s="7" t="s">
        <v>644</v>
      </c>
      <c r="G197">
        <v>202202</v>
      </c>
      <c r="H197">
        <v>1</v>
      </c>
      <c r="I197">
        <v>1</v>
      </c>
      <c r="M197">
        <v>1</v>
      </c>
      <c r="T197">
        <v>1</v>
      </c>
      <c r="X197">
        <v>1</v>
      </c>
      <c r="AA197" s="7" t="s">
        <v>600</v>
      </c>
    </row>
    <row r="198" spans="1:27" x14ac:dyDescent="0.25">
      <c r="A198" s="18">
        <v>45519.697916666664</v>
      </c>
      <c r="B198" s="7">
        <v>202408</v>
      </c>
      <c r="C198" t="s">
        <v>395</v>
      </c>
      <c r="D198" s="7" t="s">
        <v>619</v>
      </c>
      <c r="E198" s="7" t="s">
        <v>646</v>
      </c>
      <c r="F198" s="7" t="s">
        <v>645</v>
      </c>
      <c r="G198">
        <v>202208</v>
      </c>
      <c r="H198">
        <v>1</v>
      </c>
      <c r="I198">
        <v>1</v>
      </c>
      <c r="M198">
        <v>1</v>
      </c>
      <c r="T198">
        <v>1</v>
      </c>
      <c r="X198">
        <v>1</v>
      </c>
      <c r="AA198" s="7" t="s">
        <v>600</v>
      </c>
    </row>
    <row r="199" spans="1:27" x14ac:dyDescent="0.25">
      <c r="A199" s="18">
        <v>45519.770833333336</v>
      </c>
      <c r="B199" s="7">
        <v>202408</v>
      </c>
      <c r="C199" t="s">
        <v>550</v>
      </c>
      <c r="D199" s="7" t="s">
        <v>647</v>
      </c>
      <c r="E199" s="7" t="s">
        <v>648</v>
      </c>
      <c r="F199" s="7" t="s">
        <v>648</v>
      </c>
      <c r="G199">
        <v>202107</v>
      </c>
      <c r="M199">
        <v>1</v>
      </c>
      <c r="S199">
        <v>1</v>
      </c>
      <c r="V199">
        <v>1</v>
      </c>
      <c r="X199">
        <v>1</v>
      </c>
      <c r="AA199" s="7" t="s">
        <v>649</v>
      </c>
    </row>
    <row r="200" spans="1:27" x14ac:dyDescent="0.25">
      <c r="A200" s="18">
        <v>45519.791666666664</v>
      </c>
      <c r="B200" s="7">
        <v>202408</v>
      </c>
      <c r="C200" t="s">
        <v>550</v>
      </c>
      <c r="D200" s="7" t="s">
        <v>647</v>
      </c>
      <c r="E200" s="7" t="s">
        <v>651</v>
      </c>
      <c r="F200" s="7" t="s">
        <v>650</v>
      </c>
      <c r="G200">
        <v>202108</v>
      </c>
      <c r="M200">
        <v>1</v>
      </c>
      <c r="S200">
        <v>1</v>
      </c>
      <c r="V200">
        <v>1</v>
      </c>
      <c r="X200">
        <v>1</v>
      </c>
      <c r="AA200" s="7" t="s">
        <v>649</v>
      </c>
    </row>
    <row r="201" spans="1:27" x14ac:dyDescent="0.25">
      <c r="A201" s="18">
        <v>45519.798611111109</v>
      </c>
      <c r="B201" s="7">
        <v>202408</v>
      </c>
      <c r="C201" t="s">
        <v>550</v>
      </c>
      <c r="D201" s="7" t="s">
        <v>647</v>
      </c>
      <c r="E201" s="7" t="s">
        <v>652</v>
      </c>
      <c r="F201" s="7" t="s">
        <v>652</v>
      </c>
      <c r="G201">
        <v>202109</v>
      </c>
      <c r="M201">
        <v>1</v>
      </c>
      <c r="S201">
        <v>1</v>
      </c>
      <c r="V201">
        <v>1</v>
      </c>
      <c r="X201">
        <v>1</v>
      </c>
      <c r="AA201" s="7" t="s">
        <v>649</v>
      </c>
    </row>
    <row r="202" spans="1:27" x14ac:dyDescent="0.25">
      <c r="A202" s="18">
        <v>45519.822916666664</v>
      </c>
      <c r="B202" s="7">
        <v>202408</v>
      </c>
      <c r="C202" t="s">
        <v>395</v>
      </c>
      <c r="D202" s="7" t="s">
        <v>647</v>
      </c>
      <c r="E202" s="7" t="s">
        <v>653</v>
      </c>
      <c r="F202" s="7" t="s">
        <v>653</v>
      </c>
      <c r="G202">
        <v>202202</v>
      </c>
      <c r="M202">
        <v>1</v>
      </c>
      <c r="S202">
        <v>1</v>
      </c>
      <c r="V202">
        <v>1</v>
      </c>
      <c r="X202">
        <v>1</v>
      </c>
      <c r="AA202" s="7" t="s">
        <v>649</v>
      </c>
    </row>
    <row r="203" spans="1:27" x14ac:dyDescent="0.25">
      <c r="A203" s="18">
        <v>45518.829861111109</v>
      </c>
      <c r="B203" s="7">
        <v>202408</v>
      </c>
      <c r="C203" t="s">
        <v>395</v>
      </c>
      <c r="D203" s="7" t="s">
        <v>647</v>
      </c>
      <c r="E203" s="7" t="s">
        <v>654</v>
      </c>
      <c r="F203" s="7" t="s">
        <v>654</v>
      </c>
      <c r="G203">
        <v>202208</v>
      </c>
      <c r="M203">
        <v>1</v>
      </c>
      <c r="S203">
        <v>1</v>
      </c>
      <c r="V203">
        <v>1</v>
      </c>
      <c r="X203">
        <v>1</v>
      </c>
      <c r="AA203" s="7" t="s">
        <v>649</v>
      </c>
    </row>
    <row r="204" spans="1:27" x14ac:dyDescent="0.25">
      <c r="A204" s="18">
        <v>45519.861111111109</v>
      </c>
      <c r="B204" s="7">
        <v>202408</v>
      </c>
      <c r="C204" t="s">
        <v>655</v>
      </c>
      <c r="D204" s="7" t="s">
        <v>619</v>
      </c>
      <c r="E204" s="7" t="s">
        <v>659</v>
      </c>
      <c r="F204" s="7" t="s">
        <v>656</v>
      </c>
      <c r="G204" s="7" t="s">
        <v>657</v>
      </c>
      <c r="H204">
        <v>1</v>
      </c>
      <c r="I204">
        <v>1</v>
      </c>
      <c r="N204">
        <v>1</v>
      </c>
      <c r="R204">
        <v>1</v>
      </c>
      <c r="T204">
        <v>1</v>
      </c>
      <c r="X204">
        <v>1</v>
      </c>
      <c r="AA204" s="7" t="s">
        <v>603</v>
      </c>
    </row>
    <row r="205" spans="1:27" x14ac:dyDescent="0.25">
      <c r="A205" s="18">
        <v>45519.861111111109</v>
      </c>
      <c r="B205" s="7">
        <v>202408</v>
      </c>
      <c r="C205" t="s">
        <v>658</v>
      </c>
      <c r="D205" s="7" t="s">
        <v>619</v>
      </c>
      <c r="E205" s="7" t="s">
        <v>660</v>
      </c>
      <c r="F205" s="7" t="s">
        <v>661</v>
      </c>
      <c r="G205" s="7" t="s">
        <v>558</v>
      </c>
      <c r="H205">
        <v>1</v>
      </c>
      <c r="I205">
        <v>1</v>
      </c>
      <c r="N205">
        <v>1</v>
      </c>
      <c r="R205">
        <v>1</v>
      </c>
      <c r="T205">
        <v>1</v>
      </c>
      <c r="X205">
        <v>1</v>
      </c>
      <c r="AA205" s="7" t="s">
        <v>603</v>
      </c>
    </row>
    <row r="206" spans="1:27" x14ac:dyDescent="0.25">
      <c r="A206" s="18">
        <v>45519.861111111109</v>
      </c>
      <c r="B206" s="7">
        <v>202408</v>
      </c>
      <c r="C206" t="s">
        <v>658</v>
      </c>
      <c r="D206" s="7" t="s">
        <v>619</v>
      </c>
      <c r="E206" s="7" t="s">
        <v>662</v>
      </c>
      <c r="F206" s="7" t="s">
        <v>663</v>
      </c>
      <c r="G206" s="7" t="s">
        <v>344</v>
      </c>
      <c r="H206">
        <v>1</v>
      </c>
      <c r="I206">
        <v>1</v>
      </c>
      <c r="N206">
        <v>1</v>
      </c>
      <c r="R206">
        <v>1</v>
      </c>
      <c r="T206">
        <v>1</v>
      </c>
      <c r="X206">
        <v>1</v>
      </c>
      <c r="AA206" s="7" t="s">
        <v>603</v>
      </c>
    </row>
    <row r="207" spans="1:27" x14ac:dyDescent="0.25">
      <c r="A207" s="18">
        <v>45519.868055555555</v>
      </c>
      <c r="B207" s="7">
        <v>202408</v>
      </c>
      <c r="C207" t="s">
        <v>455</v>
      </c>
      <c r="D207" s="7" t="s">
        <v>619</v>
      </c>
      <c r="E207" s="7" t="s">
        <v>668</v>
      </c>
      <c r="F207" s="7" t="s">
        <v>669</v>
      </c>
      <c r="G207" s="7" t="s">
        <v>216</v>
      </c>
      <c r="H207">
        <v>1</v>
      </c>
      <c r="I207">
        <v>1</v>
      </c>
      <c r="O207">
        <v>1</v>
      </c>
      <c r="R207">
        <v>1</v>
      </c>
      <c r="T207">
        <v>1</v>
      </c>
      <c r="X207">
        <v>1</v>
      </c>
      <c r="AA207" s="7" t="s">
        <v>606</v>
      </c>
    </row>
    <row r="208" spans="1:27" x14ac:dyDescent="0.25">
      <c r="A208" s="18">
        <v>45519.868055555555</v>
      </c>
      <c r="B208" s="7">
        <v>202408</v>
      </c>
      <c r="C208" t="s">
        <v>396</v>
      </c>
      <c r="D208" s="7" t="s">
        <v>619</v>
      </c>
      <c r="E208" s="7" t="s">
        <v>670</v>
      </c>
      <c r="F208" s="7" t="s">
        <v>671</v>
      </c>
      <c r="G208" s="7" t="s">
        <v>351</v>
      </c>
      <c r="H208">
        <v>1</v>
      </c>
      <c r="I208">
        <v>1</v>
      </c>
      <c r="O208">
        <v>1</v>
      </c>
      <c r="R208">
        <v>1</v>
      </c>
      <c r="T208">
        <v>1</v>
      </c>
      <c r="X208">
        <v>1</v>
      </c>
      <c r="AA208" s="7" t="s">
        <v>606</v>
      </c>
    </row>
    <row r="209" spans="1:27" x14ac:dyDescent="0.25">
      <c r="A209" s="18">
        <v>45524.621527777781</v>
      </c>
      <c r="B209" s="7">
        <v>202408</v>
      </c>
      <c r="C209" t="s">
        <v>564</v>
      </c>
      <c r="D209" s="7" t="s">
        <v>619</v>
      </c>
      <c r="E209" s="7" t="s">
        <v>672</v>
      </c>
      <c r="F209" s="7" t="s">
        <v>674</v>
      </c>
      <c r="G209" s="7" t="s">
        <v>676</v>
      </c>
      <c r="H209">
        <v>1</v>
      </c>
      <c r="I209">
        <v>1</v>
      </c>
      <c r="P209">
        <v>1</v>
      </c>
      <c r="R209">
        <v>1</v>
      </c>
      <c r="T209">
        <v>1</v>
      </c>
      <c r="X209">
        <v>1</v>
      </c>
      <c r="AA209" s="7" t="s">
        <v>677</v>
      </c>
    </row>
    <row r="210" spans="1:27" x14ac:dyDescent="0.25">
      <c r="A210" s="18">
        <v>45524.621527777781</v>
      </c>
      <c r="B210" s="7">
        <v>202408</v>
      </c>
      <c r="C210" t="s">
        <v>410</v>
      </c>
      <c r="D210" s="7" t="s">
        <v>619</v>
      </c>
      <c r="E210" s="7" t="s">
        <v>673</v>
      </c>
      <c r="F210" s="7" t="s">
        <v>675</v>
      </c>
      <c r="G210" s="7" t="s">
        <v>354</v>
      </c>
      <c r="H210">
        <v>1</v>
      </c>
      <c r="I210">
        <v>1</v>
      </c>
      <c r="P210">
        <v>1</v>
      </c>
      <c r="R210">
        <v>1</v>
      </c>
      <c r="T210">
        <v>1</v>
      </c>
      <c r="X210">
        <v>1</v>
      </c>
      <c r="AA210" s="7" t="s">
        <v>677</v>
      </c>
    </row>
    <row r="211" spans="1:27" s="7" customFormat="1" x14ac:dyDescent="0.25">
      <c r="A211" s="19">
        <v>45524.65625</v>
      </c>
      <c r="B211" s="7">
        <v>202408</v>
      </c>
      <c r="C211" s="7" t="s">
        <v>664</v>
      </c>
      <c r="D211" s="7" t="s">
        <v>665</v>
      </c>
      <c r="E211" s="7" t="s">
        <v>666</v>
      </c>
      <c r="F211" s="7" t="s">
        <v>381</v>
      </c>
      <c r="G211" s="7" t="s">
        <v>634</v>
      </c>
      <c r="I211" s="7">
        <v>1</v>
      </c>
      <c r="L211" s="7">
        <v>1</v>
      </c>
      <c r="R211" s="7">
        <v>1</v>
      </c>
      <c r="T211" s="7">
        <v>1</v>
      </c>
      <c r="X211" s="7">
        <v>1</v>
      </c>
      <c r="AA211" s="7" t="s">
        <v>667</v>
      </c>
    </row>
    <row r="212" spans="1:27" x14ac:dyDescent="0.25">
      <c r="A212" s="18">
        <v>45526.625</v>
      </c>
      <c r="B212" s="7">
        <v>202408</v>
      </c>
      <c r="C212" t="s">
        <v>682</v>
      </c>
      <c r="D212" s="7" t="s">
        <v>678</v>
      </c>
      <c r="E212" s="7" t="s">
        <v>679</v>
      </c>
      <c r="F212" s="7" t="s">
        <v>680</v>
      </c>
      <c r="G212" s="7" t="s">
        <v>223</v>
      </c>
      <c r="I212" s="7">
        <v>1</v>
      </c>
      <c r="L212">
        <v>1</v>
      </c>
      <c r="R212" s="7">
        <v>1</v>
      </c>
      <c r="T212" s="7">
        <v>1</v>
      </c>
      <c r="X212" s="7">
        <v>1</v>
      </c>
      <c r="AA212" s="7" t="s">
        <v>681</v>
      </c>
    </row>
    <row r="213" spans="1:27" x14ac:dyDescent="0.25">
      <c r="A213" s="18">
        <v>45526.625</v>
      </c>
      <c r="B213" s="7">
        <v>202408</v>
      </c>
      <c r="C213" s="7" t="s">
        <v>683</v>
      </c>
      <c r="D213" s="7" t="s">
        <v>678</v>
      </c>
      <c r="E213" s="7" t="s">
        <v>684</v>
      </c>
      <c r="F213" s="7" t="s">
        <v>685</v>
      </c>
      <c r="G213">
        <v>202310</v>
      </c>
      <c r="I213" s="7">
        <v>1</v>
      </c>
      <c r="K213">
        <v>1</v>
      </c>
      <c r="L213">
        <v>1</v>
      </c>
      <c r="Q213">
        <v>1</v>
      </c>
      <c r="T213" s="7">
        <v>1</v>
      </c>
      <c r="W213">
        <v>1</v>
      </c>
      <c r="AA213" s="7" t="s">
        <v>686</v>
      </c>
    </row>
    <row r="214" spans="1:27" x14ac:dyDescent="0.25">
      <c r="A214" s="18">
        <v>45532.774305555555</v>
      </c>
      <c r="B214" s="7">
        <v>202408</v>
      </c>
      <c r="C214" s="7" t="s">
        <v>691</v>
      </c>
      <c r="D214" s="7" t="s">
        <v>678</v>
      </c>
      <c r="E214" s="7" t="s">
        <v>687</v>
      </c>
      <c r="F214" s="7" t="s">
        <v>688</v>
      </c>
      <c r="G214" s="7" t="s">
        <v>689</v>
      </c>
      <c r="J214">
        <v>1</v>
      </c>
      <c r="L214">
        <v>1</v>
      </c>
      <c r="R214">
        <v>1</v>
      </c>
      <c r="T214" s="7">
        <v>1</v>
      </c>
      <c r="X214">
        <v>1</v>
      </c>
      <c r="AA214" s="7" t="s">
        <v>690</v>
      </c>
    </row>
    <row r="215" spans="1:27" x14ac:dyDescent="0.25">
      <c r="A215" s="18">
        <v>45532.822916666664</v>
      </c>
      <c r="B215" s="7">
        <v>202408</v>
      </c>
      <c r="C215" s="7" t="s">
        <v>692</v>
      </c>
      <c r="D215" s="7" t="s">
        <v>693</v>
      </c>
      <c r="E215" s="7" t="s">
        <v>694</v>
      </c>
      <c r="F215" s="7" t="s">
        <v>688</v>
      </c>
      <c r="G215" s="7" t="s">
        <v>695</v>
      </c>
      <c r="J215">
        <v>1</v>
      </c>
      <c r="L215">
        <v>1</v>
      </c>
      <c r="R215">
        <v>1</v>
      </c>
      <c r="T215" s="7">
        <v>1</v>
      </c>
      <c r="X215">
        <v>1</v>
      </c>
      <c r="AA215" s="7" t="s">
        <v>690</v>
      </c>
    </row>
    <row r="216" spans="1:27" x14ac:dyDescent="0.25">
      <c r="A216" s="18">
        <v>45532.829861111109</v>
      </c>
      <c r="B216" s="7">
        <v>202408</v>
      </c>
      <c r="C216" t="s">
        <v>696</v>
      </c>
      <c r="D216" s="7" t="s">
        <v>693</v>
      </c>
      <c r="E216" s="7" t="s">
        <v>679</v>
      </c>
      <c r="F216" s="7" t="s">
        <v>680</v>
      </c>
      <c r="G216" s="7" t="s">
        <v>697</v>
      </c>
      <c r="I216" s="7">
        <v>1</v>
      </c>
      <c r="L216">
        <v>1</v>
      </c>
      <c r="R216" s="7">
        <v>1</v>
      </c>
      <c r="T216" s="7">
        <v>1</v>
      </c>
      <c r="X216" s="7">
        <v>1</v>
      </c>
      <c r="AA216" s="7" t="s">
        <v>681</v>
      </c>
    </row>
    <row r="217" spans="1:27" x14ac:dyDescent="0.25">
      <c r="A217" s="1" t="s">
        <v>698</v>
      </c>
      <c r="B217" s="7">
        <v>202408</v>
      </c>
      <c r="C217" t="s">
        <v>699</v>
      </c>
      <c r="D217" s="7" t="s">
        <v>700</v>
      </c>
      <c r="E217" s="7" t="s">
        <v>694</v>
      </c>
      <c r="F217" s="7" t="s">
        <v>688</v>
      </c>
      <c r="G217">
        <v>202310</v>
      </c>
      <c r="J217">
        <v>1</v>
      </c>
      <c r="L217">
        <v>1</v>
      </c>
      <c r="Q217">
        <v>1</v>
      </c>
      <c r="T217" s="7">
        <v>1</v>
      </c>
      <c r="W217">
        <v>1</v>
      </c>
      <c r="AA217" s="7" t="s">
        <v>690</v>
      </c>
    </row>
    <row r="218" spans="1:27" x14ac:dyDescent="0.25">
      <c r="A218" s="19">
        <v>45532.854166666664</v>
      </c>
      <c r="B218" s="7">
        <v>202408</v>
      </c>
      <c r="C218" s="7" t="s">
        <v>702</v>
      </c>
      <c r="D218" s="7" t="s">
        <v>701</v>
      </c>
      <c r="E218" s="7" t="s">
        <v>694</v>
      </c>
      <c r="F218" s="7" t="s">
        <v>688</v>
      </c>
      <c r="G218" s="7" t="s">
        <v>704</v>
      </c>
      <c r="H218" s="7"/>
      <c r="I218" s="7"/>
      <c r="J218" s="7">
        <v>1</v>
      </c>
      <c r="K218" s="7"/>
      <c r="L218" s="7">
        <v>1</v>
      </c>
      <c r="M218" s="7"/>
      <c r="N218" s="7"/>
      <c r="O218" s="7"/>
      <c r="P218" s="7"/>
      <c r="Q218" s="7"/>
      <c r="R218" s="7">
        <v>1</v>
      </c>
      <c r="S218" s="7"/>
      <c r="T218" s="7">
        <v>1</v>
      </c>
      <c r="U218" s="7"/>
      <c r="V218" s="7"/>
      <c r="W218" s="7"/>
      <c r="X218" s="7">
        <v>1</v>
      </c>
      <c r="Y218" s="7"/>
      <c r="Z218" s="7"/>
      <c r="AA218" s="7" t="s">
        <v>690</v>
      </c>
    </row>
    <row r="219" spans="1:27" x14ac:dyDescent="0.25">
      <c r="A219" s="19">
        <v>45532.854166666664</v>
      </c>
      <c r="B219" s="7">
        <v>202408</v>
      </c>
      <c r="C219" s="7" t="s">
        <v>703</v>
      </c>
      <c r="D219" s="7" t="s">
        <v>701</v>
      </c>
      <c r="E219" s="7" t="s">
        <v>694</v>
      </c>
      <c r="F219" s="7" t="s">
        <v>688</v>
      </c>
      <c r="G219" s="7" t="s">
        <v>695</v>
      </c>
      <c r="H219" s="7"/>
      <c r="I219" s="7"/>
      <c r="J219" s="7">
        <v>1</v>
      </c>
      <c r="K219" s="7"/>
      <c r="L219" s="7">
        <v>1</v>
      </c>
      <c r="M219" s="7"/>
      <c r="N219" s="7"/>
      <c r="O219" s="7"/>
      <c r="P219" s="7"/>
      <c r="Q219" s="7"/>
      <c r="R219" s="7">
        <v>1</v>
      </c>
      <c r="S219" s="7"/>
      <c r="T219" s="7">
        <v>1</v>
      </c>
      <c r="U219" s="7"/>
      <c r="V219" s="7"/>
      <c r="W219" s="7"/>
      <c r="X219" s="7">
        <v>1</v>
      </c>
      <c r="Y219" s="7"/>
      <c r="Z219" s="7"/>
      <c r="AA219" s="7" t="s">
        <v>690</v>
      </c>
    </row>
    <row r="220" spans="1:27" x14ac:dyDescent="0.25">
      <c r="A220" s="18">
        <v>45533.868055555555</v>
      </c>
      <c r="B220" s="7">
        <v>202408</v>
      </c>
      <c r="C220" s="22" t="s">
        <v>705</v>
      </c>
      <c r="D220" s="22" t="s">
        <v>424</v>
      </c>
      <c r="E220" s="7" t="s">
        <v>707</v>
      </c>
      <c r="F220" s="7" t="s">
        <v>706</v>
      </c>
      <c r="G220">
        <v>202308</v>
      </c>
      <c r="K220">
        <v>1</v>
      </c>
      <c r="L220" s="7">
        <v>1</v>
      </c>
      <c r="Q220">
        <v>1</v>
      </c>
      <c r="T220" s="7">
        <v>1</v>
      </c>
      <c r="W220">
        <v>1</v>
      </c>
      <c r="AA220" s="7" t="s">
        <v>708</v>
      </c>
    </row>
    <row r="221" spans="1:27" x14ac:dyDescent="0.25">
      <c r="A221" s="18">
        <v>45534.763888888891</v>
      </c>
      <c r="B221" s="7">
        <v>202408</v>
      </c>
      <c r="C221" t="s">
        <v>710</v>
      </c>
      <c r="D221" s="7" t="s">
        <v>701</v>
      </c>
      <c r="E221" s="7" t="s">
        <v>679</v>
      </c>
      <c r="F221" s="7" t="s">
        <v>680</v>
      </c>
      <c r="G221" s="7" t="s">
        <v>515</v>
      </c>
      <c r="I221">
        <v>1</v>
      </c>
      <c r="L221" s="7">
        <v>1</v>
      </c>
      <c r="R221">
        <v>1</v>
      </c>
      <c r="T221" s="7">
        <v>1</v>
      </c>
      <c r="X221">
        <v>1</v>
      </c>
      <c r="AA221" s="7" t="s">
        <v>681</v>
      </c>
    </row>
    <row r="222" spans="1:27" x14ac:dyDescent="0.25">
      <c r="A222" s="18">
        <v>45534.763888888891</v>
      </c>
      <c r="B222" s="7">
        <v>202408</v>
      </c>
      <c r="C222" t="s">
        <v>709</v>
      </c>
      <c r="D222" s="7" t="s">
        <v>701</v>
      </c>
      <c r="E222" s="7" t="s">
        <v>711</v>
      </c>
      <c r="F222" s="7" t="s">
        <v>680</v>
      </c>
      <c r="G222" s="7" t="s">
        <v>515</v>
      </c>
      <c r="I222">
        <v>1</v>
      </c>
      <c r="L222" s="7">
        <v>1</v>
      </c>
      <c r="R222">
        <v>1</v>
      </c>
      <c r="T222" s="7">
        <v>1</v>
      </c>
      <c r="X222">
        <v>1</v>
      </c>
      <c r="AA222" s="7" t="s">
        <v>681</v>
      </c>
    </row>
    <row r="223" spans="1:27" x14ac:dyDescent="0.25">
      <c r="A223" s="18">
        <v>45534.763888888891</v>
      </c>
      <c r="B223" s="7">
        <v>202408</v>
      </c>
      <c r="C223" t="s">
        <v>712</v>
      </c>
      <c r="D223" s="7" t="s">
        <v>701</v>
      </c>
      <c r="E223" s="7" t="s">
        <v>679</v>
      </c>
      <c r="F223" s="7" t="s">
        <v>680</v>
      </c>
      <c r="G223" s="7" t="s">
        <v>713</v>
      </c>
      <c r="I223">
        <v>1</v>
      </c>
      <c r="L223" s="7">
        <v>1</v>
      </c>
      <c r="R223">
        <v>1</v>
      </c>
      <c r="T223" s="7">
        <v>1</v>
      </c>
      <c r="X223">
        <v>1</v>
      </c>
      <c r="AA223" s="7" t="s">
        <v>681</v>
      </c>
    </row>
    <row r="224" spans="1:27" x14ac:dyDescent="0.25">
      <c r="A224" s="18">
        <v>45538.791666666664</v>
      </c>
      <c r="B224" s="7">
        <v>202409</v>
      </c>
      <c r="C224" t="s">
        <v>395</v>
      </c>
      <c r="D224" s="7" t="s">
        <v>701</v>
      </c>
      <c r="E224" s="7" t="s">
        <v>714</v>
      </c>
      <c r="F224" s="7" t="s">
        <v>715</v>
      </c>
      <c r="G224" s="7" t="s">
        <v>515</v>
      </c>
      <c r="I224">
        <v>1</v>
      </c>
      <c r="J224">
        <v>1</v>
      </c>
      <c r="M224">
        <v>1</v>
      </c>
      <c r="R224">
        <v>1</v>
      </c>
      <c r="T224" s="7">
        <v>1</v>
      </c>
      <c r="X224">
        <v>1</v>
      </c>
      <c r="AA224" s="7" t="s">
        <v>716</v>
      </c>
    </row>
    <row r="225" spans="1:27" x14ac:dyDescent="0.25">
      <c r="A225" s="18">
        <v>45538.795138888891</v>
      </c>
      <c r="B225" s="7">
        <v>202409</v>
      </c>
      <c r="C225" t="s">
        <v>658</v>
      </c>
      <c r="D225" s="7" t="s">
        <v>701</v>
      </c>
      <c r="E225" s="7" t="s">
        <v>717</v>
      </c>
      <c r="F225" s="7" t="s">
        <v>718</v>
      </c>
      <c r="G225" s="7" t="s">
        <v>722</v>
      </c>
      <c r="H225">
        <v>1</v>
      </c>
      <c r="I225">
        <v>1</v>
      </c>
      <c r="J225">
        <v>1</v>
      </c>
      <c r="N225">
        <v>1</v>
      </c>
      <c r="R225">
        <v>1</v>
      </c>
      <c r="T225" s="7">
        <v>1</v>
      </c>
      <c r="X225">
        <v>1</v>
      </c>
      <c r="AA225" s="7" t="s">
        <v>723</v>
      </c>
    </row>
    <row r="226" spans="1:27" x14ac:dyDescent="0.25">
      <c r="A226" s="18">
        <v>45538.798611111109</v>
      </c>
      <c r="B226" s="7">
        <v>202409</v>
      </c>
      <c r="C226" t="s">
        <v>396</v>
      </c>
      <c r="D226" s="7" t="s">
        <v>701</v>
      </c>
      <c r="E226" s="7" t="s">
        <v>719</v>
      </c>
      <c r="F226" s="7" t="s">
        <v>720</v>
      </c>
      <c r="G226" s="7" t="s">
        <v>721</v>
      </c>
      <c r="H226">
        <v>1</v>
      </c>
      <c r="I226">
        <v>1</v>
      </c>
      <c r="J226">
        <v>1</v>
      </c>
      <c r="O226">
        <v>1</v>
      </c>
      <c r="R226">
        <v>1</v>
      </c>
      <c r="T226" s="7">
        <v>1</v>
      </c>
      <c r="X226">
        <v>1</v>
      </c>
      <c r="AA226" s="7" t="s">
        <v>724</v>
      </c>
    </row>
    <row r="227" spans="1:27" x14ac:dyDescent="0.25">
      <c r="A227" s="18">
        <v>45539.583333333336</v>
      </c>
      <c r="B227" s="7">
        <v>202409</v>
      </c>
      <c r="C227" t="s">
        <v>725</v>
      </c>
      <c r="D227" s="7" t="s">
        <v>726</v>
      </c>
      <c r="E227" s="7" t="s">
        <v>687</v>
      </c>
      <c r="F227" s="7" t="s">
        <v>688</v>
      </c>
      <c r="G227" s="7" t="s">
        <v>535</v>
      </c>
      <c r="H227" s="7"/>
      <c r="I227" s="7"/>
      <c r="J227" s="7">
        <v>1</v>
      </c>
      <c r="K227" s="7"/>
      <c r="L227" s="7">
        <v>1</v>
      </c>
      <c r="M227" s="7"/>
      <c r="N227" s="7"/>
      <c r="O227" s="7"/>
      <c r="P227" s="7"/>
      <c r="Q227" s="7"/>
      <c r="R227" s="7">
        <v>1</v>
      </c>
      <c r="S227" s="7"/>
      <c r="T227" s="7">
        <v>1</v>
      </c>
      <c r="U227" s="7"/>
      <c r="V227" s="7"/>
      <c r="W227" s="7"/>
      <c r="X227" s="7">
        <v>1</v>
      </c>
      <c r="Y227" s="7"/>
      <c r="Z227" s="7"/>
      <c r="AA227" s="7" t="s">
        <v>690</v>
      </c>
    </row>
    <row r="228" spans="1:27" x14ac:dyDescent="0.25">
      <c r="A228" s="18">
        <v>45539.583333333336</v>
      </c>
      <c r="B228" s="7">
        <v>202409</v>
      </c>
      <c r="C228" t="s">
        <v>727</v>
      </c>
      <c r="D228" s="7" t="s">
        <v>726</v>
      </c>
      <c r="E228" s="7" t="s">
        <v>687</v>
      </c>
      <c r="F228" s="7" t="s">
        <v>688</v>
      </c>
      <c r="G228" s="7" t="s">
        <v>695</v>
      </c>
      <c r="H228" s="7"/>
      <c r="I228" s="7"/>
      <c r="J228" s="7">
        <v>1</v>
      </c>
      <c r="K228" s="7"/>
      <c r="L228" s="7">
        <v>1</v>
      </c>
      <c r="M228" s="7"/>
      <c r="N228" s="7"/>
      <c r="O228" s="7"/>
      <c r="P228" s="7"/>
      <c r="Q228" s="7"/>
      <c r="R228" s="7">
        <v>1</v>
      </c>
      <c r="S228" s="7"/>
      <c r="T228" s="7">
        <v>1</v>
      </c>
      <c r="U228" s="7"/>
      <c r="V228" s="7"/>
      <c r="W228" s="7"/>
      <c r="X228" s="7">
        <v>1</v>
      </c>
      <c r="Y228" s="7"/>
      <c r="Z228" s="7"/>
      <c r="AA228" s="7" t="s">
        <v>690</v>
      </c>
    </row>
    <row r="229" spans="1:27" x14ac:dyDescent="0.25">
      <c r="A229" s="18">
        <v>45539.774305555555</v>
      </c>
      <c r="B229" s="7">
        <v>202409</v>
      </c>
      <c r="C229" t="s">
        <v>728</v>
      </c>
      <c r="D229" s="7" t="s">
        <v>726</v>
      </c>
      <c r="E229" s="7" t="s">
        <v>679</v>
      </c>
      <c r="F229" s="7" t="s">
        <v>680</v>
      </c>
      <c r="G229" s="7" t="s">
        <v>730</v>
      </c>
      <c r="I229">
        <v>1</v>
      </c>
      <c r="L229" s="7">
        <v>1</v>
      </c>
      <c r="R229">
        <v>1</v>
      </c>
      <c r="T229" s="7">
        <v>1</v>
      </c>
      <c r="X229">
        <v>1</v>
      </c>
      <c r="AA229" s="7" t="s">
        <v>681</v>
      </c>
    </row>
    <row r="230" spans="1:27" x14ac:dyDescent="0.25">
      <c r="A230" s="18">
        <v>45539.774305555555</v>
      </c>
      <c r="B230" s="7">
        <v>202409</v>
      </c>
      <c r="C230" t="s">
        <v>729</v>
      </c>
      <c r="D230" s="7" t="s">
        <v>726</v>
      </c>
      <c r="E230" s="7" t="s">
        <v>679</v>
      </c>
      <c r="F230" s="7" t="s">
        <v>680</v>
      </c>
      <c r="G230" s="7" t="s">
        <v>731</v>
      </c>
      <c r="I230">
        <v>1</v>
      </c>
      <c r="L230" s="7">
        <v>1</v>
      </c>
      <c r="R230">
        <v>1</v>
      </c>
      <c r="T230" s="7">
        <v>1</v>
      </c>
      <c r="X230">
        <v>1</v>
      </c>
      <c r="AA230" s="7" t="s">
        <v>681</v>
      </c>
    </row>
    <row r="231" spans="1:27" x14ac:dyDescent="0.25">
      <c r="A231" s="18">
        <v>45539.829861111109</v>
      </c>
      <c r="B231" s="7">
        <v>202409</v>
      </c>
      <c r="C231" t="s">
        <v>395</v>
      </c>
      <c r="D231" s="7" t="s">
        <v>726</v>
      </c>
      <c r="E231" s="7" t="s">
        <v>732</v>
      </c>
      <c r="F231" t="s">
        <v>733</v>
      </c>
      <c r="G231" s="7" t="s">
        <v>730</v>
      </c>
      <c r="H231">
        <v>1</v>
      </c>
      <c r="I231">
        <v>1</v>
      </c>
      <c r="J231">
        <v>1</v>
      </c>
      <c r="M231">
        <v>1</v>
      </c>
      <c r="R231">
        <v>1</v>
      </c>
      <c r="T231" s="7">
        <v>1</v>
      </c>
      <c r="X231">
        <v>1</v>
      </c>
      <c r="AA231" s="7" t="s">
        <v>716</v>
      </c>
    </row>
    <row r="232" spans="1:27" x14ac:dyDescent="0.25">
      <c r="A232" s="18">
        <v>45539.829861111109</v>
      </c>
      <c r="B232" s="7">
        <v>202409</v>
      </c>
      <c r="C232" t="s">
        <v>658</v>
      </c>
      <c r="D232" s="7" t="s">
        <v>726</v>
      </c>
      <c r="E232" t="s">
        <v>735</v>
      </c>
      <c r="F232" t="s">
        <v>736</v>
      </c>
      <c r="G232" s="7" t="s">
        <v>232</v>
      </c>
      <c r="H232">
        <v>1</v>
      </c>
      <c r="I232">
        <v>1</v>
      </c>
      <c r="J232">
        <v>1</v>
      </c>
      <c r="N232">
        <v>1</v>
      </c>
      <c r="R232">
        <v>1</v>
      </c>
      <c r="T232" s="7">
        <v>1</v>
      </c>
      <c r="X232">
        <v>1</v>
      </c>
      <c r="AA232" s="7" t="s">
        <v>723</v>
      </c>
    </row>
    <row r="233" spans="1:27" x14ac:dyDescent="0.25">
      <c r="A233" s="18">
        <v>45539.829861111109</v>
      </c>
      <c r="B233" s="7">
        <v>202409</v>
      </c>
      <c r="C233" t="s">
        <v>396</v>
      </c>
      <c r="D233" s="7" t="s">
        <v>726</v>
      </c>
      <c r="E233" t="s">
        <v>737</v>
      </c>
      <c r="F233" t="s">
        <v>738</v>
      </c>
      <c r="G233" s="7" t="s">
        <v>730</v>
      </c>
      <c r="H233">
        <v>1</v>
      </c>
      <c r="I233">
        <v>1</v>
      </c>
      <c r="J233">
        <v>1</v>
      </c>
      <c r="O233">
        <v>1</v>
      </c>
      <c r="R233">
        <v>1</v>
      </c>
      <c r="T233" s="7">
        <v>1</v>
      </c>
      <c r="X233">
        <v>1</v>
      </c>
      <c r="AA233" s="7" t="s">
        <v>724</v>
      </c>
    </row>
    <row r="234" spans="1:27" x14ac:dyDescent="0.25">
      <c r="A234" s="18">
        <v>45539.829861111109</v>
      </c>
      <c r="B234" s="7">
        <v>202409</v>
      </c>
      <c r="C234" t="s">
        <v>734</v>
      </c>
      <c r="D234" s="7" t="s">
        <v>726</v>
      </c>
      <c r="E234" t="s">
        <v>739</v>
      </c>
      <c r="F234" t="s">
        <v>740</v>
      </c>
      <c r="G234" s="7" t="s">
        <v>741</v>
      </c>
      <c r="H234">
        <v>1</v>
      </c>
      <c r="I234">
        <v>1</v>
      </c>
      <c r="J234">
        <v>1</v>
      </c>
      <c r="P234">
        <v>1</v>
      </c>
      <c r="R234">
        <v>1</v>
      </c>
      <c r="T234" s="7">
        <v>1</v>
      </c>
      <c r="U234" s="7"/>
      <c r="X234">
        <v>1</v>
      </c>
      <c r="AA234" s="7" t="s">
        <v>742</v>
      </c>
    </row>
    <row r="235" spans="1:27" x14ac:dyDescent="0.25">
      <c r="A235" s="18">
        <v>45539.850694444445</v>
      </c>
      <c r="B235" s="7">
        <v>202409</v>
      </c>
      <c r="C235" t="s">
        <v>702</v>
      </c>
      <c r="D235" s="7" t="s">
        <v>743</v>
      </c>
      <c r="E235" s="7" t="s">
        <v>687</v>
      </c>
      <c r="F235" s="7" t="s">
        <v>688</v>
      </c>
      <c r="G235" s="7" t="s">
        <v>704</v>
      </c>
      <c r="H235" s="7"/>
      <c r="I235" s="7"/>
      <c r="J235" s="7">
        <v>1</v>
      </c>
      <c r="K235" s="7"/>
      <c r="L235" s="7">
        <v>1</v>
      </c>
      <c r="M235" s="7"/>
      <c r="N235" s="7"/>
      <c r="O235" s="7"/>
      <c r="P235" s="7"/>
      <c r="Q235" s="7"/>
      <c r="R235" s="7">
        <v>1</v>
      </c>
      <c r="S235" s="7"/>
      <c r="T235" s="7">
        <v>1</v>
      </c>
      <c r="U235" s="7"/>
      <c r="V235" s="7"/>
      <c r="W235" s="7"/>
      <c r="X235" s="7">
        <v>1</v>
      </c>
      <c r="Y235" s="7"/>
      <c r="Z235" s="7"/>
      <c r="AA235" s="7" t="s">
        <v>690</v>
      </c>
    </row>
    <row r="236" spans="1:27" x14ac:dyDescent="0.25">
      <c r="A236" s="18">
        <v>45539.850694444445</v>
      </c>
      <c r="B236" s="7">
        <v>202409</v>
      </c>
      <c r="C236" t="s">
        <v>703</v>
      </c>
      <c r="D236" s="7" t="s">
        <v>743</v>
      </c>
      <c r="E236" s="7" t="s">
        <v>687</v>
      </c>
      <c r="F236" s="7" t="s">
        <v>688</v>
      </c>
      <c r="G236" s="7" t="s">
        <v>695</v>
      </c>
      <c r="H236" s="7"/>
      <c r="I236" s="7"/>
      <c r="J236" s="7">
        <v>1</v>
      </c>
      <c r="K236" s="7"/>
      <c r="L236" s="7">
        <v>1</v>
      </c>
      <c r="M236" s="7"/>
      <c r="N236" s="7"/>
      <c r="O236" s="7"/>
      <c r="P236" s="7"/>
      <c r="Q236" s="7"/>
      <c r="R236" s="7">
        <v>1</v>
      </c>
      <c r="S236" s="7"/>
      <c r="T236" s="7">
        <v>1</v>
      </c>
      <c r="U236" s="7"/>
      <c r="V236" s="7"/>
      <c r="W236" s="7"/>
      <c r="X236" s="7">
        <v>1</v>
      </c>
      <c r="Y236" s="7"/>
      <c r="Z236" s="7"/>
      <c r="AA236" s="7" t="s">
        <v>690</v>
      </c>
    </row>
    <row r="237" spans="1:27" x14ac:dyDescent="0.25">
      <c r="A237" s="18">
        <v>45539.885416666664</v>
      </c>
      <c r="B237" s="7">
        <v>202409</v>
      </c>
      <c r="C237" t="s">
        <v>746</v>
      </c>
      <c r="D237" s="7" t="s">
        <v>743</v>
      </c>
      <c r="E237" s="7" t="s">
        <v>679</v>
      </c>
      <c r="F237" s="7" t="s">
        <v>680</v>
      </c>
      <c r="G237" s="7" t="s">
        <v>515</v>
      </c>
      <c r="I237">
        <v>1</v>
      </c>
      <c r="L237" s="7">
        <v>1</v>
      </c>
      <c r="R237">
        <v>1</v>
      </c>
      <c r="T237" s="7">
        <v>1</v>
      </c>
      <c r="X237">
        <v>1</v>
      </c>
      <c r="AA237" s="7" t="s">
        <v>681</v>
      </c>
    </row>
    <row r="238" spans="1:27" x14ac:dyDescent="0.25">
      <c r="A238" s="18">
        <v>45539.885416666664</v>
      </c>
      <c r="B238" s="7">
        <v>202409</v>
      </c>
      <c r="C238" t="s">
        <v>745</v>
      </c>
      <c r="D238" s="7" t="s">
        <v>743</v>
      </c>
      <c r="E238" s="7" t="s">
        <v>748</v>
      </c>
      <c r="F238" s="7" t="s">
        <v>747</v>
      </c>
      <c r="G238">
        <v>202211</v>
      </c>
      <c r="I238">
        <v>1</v>
      </c>
      <c r="K238">
        <v>1</v>
      </c>
      <c r="L238" s="7">
        <v>1</v>
      </c>
      <c r="Q238">
        <v>1</v>
      </c>
      <c r="T238" s="7">
        <v>1</v>
      </c>
      <c r="W238">
        <v>1</v>
      </c>
      <c r="AA238" s="7" t="s">
        <v>681</v>
      </c>
    </row>
    <row r="239" spans="1:27" x14ac:dyDescent="0.25">
      <c r="A239" s="18">
        <v>45539.885416666664</v>
      </c>
      <c r="B239" s="7">
        <v>202409</v>
      </c>
      <c r="C239" t="s">
        <v>744</v>
      </c>
      <c r="D239" s="7" t="s">
        <v>743</v>
      </c>
      <c r="E239" s="7" t="s">
        <v>679</v>
      </c>
      <c r="F239" s="7" t="s">
        <v>680</v>
      </c>
      <c r="G239" s="7" t="s">
        <v>695</v>
      </c>
      <c r="I239">
        <v>1</v>
      </c>
      <c r="L239" s="7">
        <v>1</v>
      </c>
      <c r="R239">
        <v>1</v>
      </c>
      <c r="T239" s="7">
        <v>1</v>
      </c>
      <c r="X239">
        <v>1</v>
      </c>
      <c r="AA239" s="7" t="s">
        <v>681</v>
      </c>
    </row>
    <row r="240" spans="1:27" x14ac:dyDescent="0.25">
      <c r="A240" s="18">
        <v>45539.909722222219</v>
      </c>
      <c r="B240" s="7">
        <v>202409</v>
      </c>
      <c r="C240" t="s">
        <v>395</v>
      </c>
      <c r="D240" s="7" t="s">
        <v>743</v>
      </c>
      <c r="E240" t="s">
        <v>749</v>
      </c>
      <c r="F240" t="s">
        <v>750</v>
      </c>
      <c r="G240" s="7" t="s">
        <v>515</v>
      </c>
      <c r="H240">
        <v>1</v>
      </c>
      <c r="I240">
        <v>1</v>
      </c>
      <c r="J240">
        <v>1</v>
      </c>
      <c r="M240">
        <v>1</v>
      </c>
      <c r="R240">
        <v>1</v>
      </c>
      <c r="T240" s="7">
        <v>1</v>
      </c>
      <c r="X240">
        <v>1</v>
      </c>
      <c r="AA240" s="7" t="s">
        <v>716</v>
      </c>
    </row>
    <row r="241" spans="1:27" x14ac:dyDescent="0.25">
      <c r="A241" s="18">
        <v>45539.909722222219</v>
      </c>
      <c r="B241" s="7">
        <v>202409</v>
      </c>
      <c r="C241" t="s">
        <v>658</v>
      </c>
      <c r="D241" s="7" t="s">
        <v>743</v>
      </c>
      <c r="E241" t="s">
        <v>751</v>
      </c>
      <c r="F241" t="s">
        <v>752</v>
      </c>
      <c r="G241">
        <v>202211</v>
      </c>
      <c r="H241">
        <v>1</v>
      </c>
      <c r="J241">
        <v>1</v>
      </c>
      <c r="N241">
        <v>1</v>
      </c>
      <c r="R241">
        <v>1</v>
      </c>
      <c r="T241" s="7">
        <v>1</v>
      </c>
      <c r="X241">
        <v>1</v>
      </c>
      <c r="AA241" s="7" t="s">
        <v>723</v>
      </c>
    </row>
    <row r="242" spans="1:27" x14ac:dyDescent="0.25">
      <c r="A242" s="18">
        <v>45539.909722222219</v>
      </c>
      <c r="B242" s="7">
        <v>202409</v>
      </c>
      <c r="C242" t="s">
        <v>396</v>
      </c>
      <c r="D242" s="7" t="s">
        <v>743</v>
      </c>
      <c r="E242" t="s">
        <v>753</v>
      </c>
      <c r="F242" t="s">
        <v>754</v>
      </c>
      <c r="G242" t="s">
        <v>704</v>
      </c>
      <c r="H242">
        <v>1</v>
      </c>
      <c r="I242">
        <v>1</v>
      </c>
      <c r="J242">
        <v>1</v>
      </c>
      <c r="O242">
        <v>1</v>
      </c>
      <c r="R242">
        <v>1</v>
      </c>
      <c r="T242" s="7">
        <v>1</v>
      </c>
      <c r="X242">
        <v>1</v>
      </c>
      <c r="AA242" s="7" t="s">
        <v>724</v>
      </c>
    </row>
    <row r="243" spans="1:27" x14ac:dyDescent="0.25">
      <c r="A243" s="18">
        <v>45540.565972222219</v>
      </c>
      <c r="B243" s="7">
        <v>202409</v>
      </c>
      <c r="C243" t="s">
        <v>755</v>
      </c>
      <c r="D243" s="7" t="s">
        <v>756</v>
      </c>
      <c r="E243" s="7" t="s">
        <v>758</v>
      </c>
      <c r="F243" s="7" t="s">
        <v>688</v>
      </c>
      <c r="G243">
        <v>202212</v>
      </c>
      <c r="H243" s="7"/>
      <c r="I243" s="7"/>
      <c r="J243" s="7">
        <v>1</v>
      </c>
      <c r="K243" s="7"/>
      <c r="L243" s="7">
        <v>1</v>
      </c>
      <c r="M243" s="7"/>
      <c r="N243" s="7"/>
      <c r="O243" s="7"/>
      <c r="P243" s="7"/>
      <c r="Q243" s="7">
        <v>1</v>
      </c>
      <c r="R243" s="7"/>
      <c r="S243" s="7"/>
      <c r="T243" s="7">
        <v>1</v>
      </c>
      <c r="U243" s="7"/>
      <c r="V243" s="7"/>
      <c r="W243" s="7">
        <v>1</v>
      </c>
      <c r="X243" s="7"/>
      <c r="Y243" s="7"/>
      <c r="Z243" s="7"/>
      <c r="AA243" s="7" t="s">
        <v>690</v>
      </c>
    </row>
    <row r="244" spans="1:27" x14ac:dyDescent="0.25">
      <c r="A244" s="18">
        <v>45540.565972222219</v>
      </c>
      <c r="B244" s="7">
        <v>202409</v>
      </c>
      <c r="C244" t="s">
        <v>757</v>
      </c>
      <c r="D244" s="7" t="s">
        <v>756</v>
      </c>
      <c r="E244" s="7" t="s">
        <v>758</v>
      </c>
      <c r="F244" s="7" t="s">
        <v>688</v>
      </c>
      <c r="G244" s="7" t="s">
        <v>695</v>
      </c>
      <c r="H244" s="7"/>
      <c r="I244" s="7"/>
      <c r="J244" s="7">
        <v>1</v>
      </c>
      <c r="K244" s="7"/>
      <c r="L244" s="7">
        <v>1</v>
      </c>
      <c r="M244" s="7"/>
      <c r="N244" s="7"/>
      <c r="O244" s="7"/>
      <c r="P244" s="7"/>
      <c r="Q244" s="7"/>
      <c r="R244" s="7">
        <v>1</v>
      </c>
      <c r="S244" s="7"/>
      <c r="T244" s="7">
        <v>1</v>
      </c>
      <c r="U244" s="7"/>
      <c r="V244" s="7"/>
      <c r="W244" s="7"/>
      <c r="X244" s="7">
        <v>1</v>
      </c>
      <c r="Y244" s="7"/>
      <c r="Z244" s="7"/>
      <c r="AA244" s="7" t="s">
        <v>690</v>
      </c>
    </row>
    <row r="245" spans="1:27" x14ac:dyDescent="0.25">
      <c r="A245" s="18">
        <v>45540.8125</v>
      </c>
      <c r="B245" s="7">
        <v>202409</v>
      </c>
      <c r="C245" t="s">
        <v>759</v>
      </c>
      <c r="D245" s="7" t="s">
        <v>756</v>
      </c>
      <c r="E245" s="7" t="s">
        <v>679</v>
      </c>
      <c r="F245" s="7" t="s">
        <v>680</v>
      </c>
      <c r="I245">
        <v>1</v>
      </c>
      <c r="L245" s="7">
        <v>1</v>
      </c>
      <c r="R245">
        <v>1</v>
      </c>
      <c r="T245" s="7">
        <v>1</v>
      </c>
      <c r="X245">
        <v>1</v>
      </c>
      <c r="AA245" s="7" t="s">
        <v>681</v>
      </c>
    </row>
    <row r="246" spans="1:27" x14ac:dyDescent="0.25">
      <c r="A246" s="18">
        <v>45540.621527777781</v>
      </c>
      <c r="B246" s="7">
        <v>202409</v>
      </c>
      <c r="C246" t="s">
        <v>760</v>
      </c>
      <c r="D246" s="7" t="s">
        <v>761</v>
      </c>
      <c r="E246" s="7" t="s">
        <v>687</v>
      </c>
      <c r="F246" s="7" t="s">
        <v>688</v>
      </c>
      <c r="G246" s="7" t="s">
        <v>515</v>
      </c>
      <c r="H246" s="7"/>
      <c r="I246" s="7"/>
      <c r="J246" s="7">
        <v>1</v>
      </c>
      <c r="K246" s="7"/>
      <c r="L246" s="7">
        <v>1</v>
      </c>
      <c r="M246" s="7"/>
      <c r="N246" s="7"/>
      <c r="O246" s="7"/>
      <c r="P246" s="7"/>
      <c r="Q246" s="7"/>
      <c r="R246" s="7">
        <v>1</v>
      </c>
      <c r="S246" s="7"/>
      <c r="T246" s="7">
        <v>1</v>
      </c>
      <c r="U246" s="7"/>
      <c r="V246" s="7"/>
      <c r="W246" s="7"/>
      <c r="X246" s="7">
        <v>1</v>
      </c>
      <c r="Y246" s="7"/>
      <c r="Z246" s="7"/>
      <c r="AA246" s="7" t="s">
        <v>690</v>
      </c>
    </row>
    <row r="247" spans="1:27" x14ac:dyDescent="0.25">
      <c r="A247" s="18">
        <v>45540.621527777781</v>
      </c>
      <c r="B247" s="7">
        <v>202409</v>
      </c>
      <c r="C247" t="s">
        <v>703</v>
      </c>
      <c r="D247" s="7" t="s">
        <v>761</v>
      </c>
      <c r="E247" s="7" t="s">
        <v>687</v>
      </c>
      <c r="F247" s="7" t="s">
        <v>688</v>
      </c>
      <c r="G247" s="7" t="s">
        <v>695</v>
      </c>
      <c r="H247" s="7"/>
      <c r="I247" s="7"/>
      <c r="J247" s="7">
        <v>1</v>
      </c>
      <c r="K247" s="7"/>
      <c r="L247" s="7">
        <v>1</v>
      </c>
      <c r="M247" s="7"/>
      <c r="N247" s="7"/>
      <c r="O247" s="7"/>
      <c r="P247" s="7"/>
      <c r="Q247" s="7"/>
      <c r="R247" s="7">
        <v>1</v>
      </c>
      <c r="S247" s="7"/>
      <c r="T247" s="7">
        <v>1</v>
      </c>
      <c r="U247" s="7"/>
      <c r="V247" s="7"/>
      <c r="W247" s="7"/>
      <c r="X247" s="7">
        <v>1</v>
      </c>
      <c r="Y247" s="7"/>
      <c r="Z247" s="7"/>
      <c r="AA247" s="7" t="s">
        <v>690</v>
      </c>
    </row>
    <row r="248" spans="1:27" x14ac:dyDescent="0.25">
      <c r="A248" s="18">
        <v>45540.916666666664</v>
      </c>
      <c r="B248" s="7">
        <v>202409</v>
      </c>
      <c r="C248" t="s">
        <v>762</v>
      </c>
      <c r="D248" s="7" t="s">
        <v>761</v>
      </c>
      <c r="E248" s="7" t="s">
        <v>679</v>
      </c>
      <c r="F248" s="7" t="s">
        <v>680</v>
      </c>
      <c r="G248" s="7" t="s">
        <v>764</v>
      </c>
      <c r="I248">
        <v>1</v>
      </c>
      <c r="L248" s="7">
        <v>1</v>
      </c>
      <c r="R248">
        <v>1</v>
      </c>
      <c r="T248" s="7">
        <v>1</v>
      </c>
      <c r="X248">
        <v>1</v>
      </c>
      <c r="AA248" s="7" t="s">
        <v>681</v>
      </c>
    </row>
    <row r="249" spans="1:27" x14ac:dyDescent="0.25">
      <c r="A249" s="18">
        <v>45540.916666666664</v>
      </c>
      <c r="B249" s="7">
        <v>202409</v>
      </c>
      <c r="C249" t="s">
        <v>763</v>
      </c>
      <c r="D249" s="7" t="s">
        <v>761</v>
      </c>
      <c r="E249" s="7" t="s">
        <v>679</v>
      </c>
      <c r="F249" s="7" t="s">
        <v>680</v>
      </c>
      <c r="G249" s="7" t="s">
        <v>765</v>
      </c>
      <c r="I249">
        <v>1</v>
      </c>
      <c r="L249" s="7">
        <v>1</v>
      </c>
      <c r="R249">
        <v>1</v>
      </c>
      <c r="T249" s="7">
        <v>1</v>
      </c>
      <c r="X249">
        <v>1</v>
      </c>
      <c r="AA249" s="7" t="s">
        <v>681</v>
      </c>
    </row>
    <row r="250" spans="1:27" x14ac:dyDescent="0.25">
      <c r="A250" s="18">
        <v>45541.618055555555</v>
      </c>
      <c r="B250" s="7">
        <v>202409</v>
      </c>
      <c r="C250" t="s">
        <v>395</v>
      </c>
      <c r="D250" s="7" t="s">
        <v>761</v>
      </c>
      <c r="E250" s="7" t="s">
        <v>766</v>
      </c>
      <c r="F250" t="s">
        <v>767</v>
      </c>
      <c r="G250" s="7" t="s">
        <v>764</v>
      </c>
      <c r="H250">
        <v>1</v>
      </c>
      <c r="I250">
        <v>1</v>
      </c>
      <c r="J250">
        <v>1</v>
      </c>
      <c r="M250">
        <v>1</v>
      </c>
      <c r="R250">
        <v>1</v>
      </c>
      <c r="T250" s="7">
        <v>1</v>
      </c>
      <c r="X250">
        <v>1</v>
      </c>
      <c r="AA250" s="7" t="s">
        <v>716</v>
      </c>
    </row>
    <row r="251" spans="1:27" x14ac:dyDescent="0.25">
      <c r="A251" s="18">
        <v>45541.618055555555</v>
      </c>
      <c r="B251" s="7">
        <v>202409</v>
      </c>
      <c r="C251" t="s">
        <v>658</v>
      </c>
      <c r="D251" s="7" t="s">
        <v>761</v>
      </c>
      <c r="E251" s="7" t="s">
        <v>770</v>
      </c>
      <c r="F251" t="s">
        <v>767</v>
      </c>
      <c r="G251">
        <v>202211</v>
      </c>
      <c r="H251">
        <v>1</v>
      </c>
      <c r="I251">
        <v>1</v>
      </c>
      <c r="J251">
        <v>1</v>
      </c>
      <c r="N251">
        <v>1</v>
      </c>
      <c r="R251">
        <v>1</v>
      </c>
      <c r="T251" s="7">
        <v>1</v>
      </c>
      <c r="X251">
        <v>1</v>
      </c>
      <c r="AA251" s="7" t="s">
        <v>723</v>
      </c>
    </row>
    <row r="252" spans="1:27" x14ac:dyDescent="0.25">
      <c r="A252" s="18">
        <v>45541.618055555555</v>
      </c>
      <c r="B252" s="7">
        <v>202409</v>
      </c>
      <c r="C252" t="s">
        <v>396</v>
      </c>
      <c r="D252" s="7" t="s">
        <v>761</v>
      </c>
      <c r="E252" s="7" t="s">
        <v>768</v>
      </c>
      <c r="F252" t="s">
        <v>769</v>
      </c>
      <c r="G252" t="s">
        <v>771</v>
      </c>
      <c r="H252">
        <v>1</v>
      </c>
      <c r="I252">
        <v>1</v>
      </c>
      <c r="J252">
        <v>1</v>
      </c>
      <c r="O252">
        <v>1</v>
      </c>
      <c r="R252">
        <v>1</v>
      </c>
      <c r="T252" s="7">
        <v>1</v>
      </c>
      <c r="X252">
        <v>1</v>
      </c>
      <c r="AA252" s="7" t="s">
        <v>724</v>
      </c>
    </row>
    <row r="253" spans="1:27" x14ac:dyDescent="0.25">
      <c r="A253" s="18">
        <v>45546.697916666664</v>
      </c>
      <c r="B253" s="7">
        <v>202409</v>
      </c>
      <c r="C253" t="s">
        <v>615</v>
      </c>
      <c r="D253" s="7" t="s">
        <v>612</v>
      </c>
      <c r="E253" s="7" t="s">
        <v>772</v>
      </c>
      <c r="F253" s="7" t="s">
        <v>101</v>
      </c>
      <c r="G253" s="7" t="s">
        <v>616</v>
      </c>
      <c r="K253">
        <v>1</v>
      </c>
      <c r="L253">
        <v>1</v>
      </c>
      <c r="R253">
        <v>1</v>
      </c>
      <c r="T253" s="7">
        <v>1</v>
      </c>
      <c r="X253">
        <v>1</v>
      </c>
      <c r="AA253" s="7" t="s">
        <v>773</v>
      </c>
    </row>
    <row r="254" spans="1:27" x14ac:dyDescent="0.25">
      <c r="A254" s="18">
        <v>45546.704861111109</v>
      </c>
      <c r="B254" s="7">
        <v>202409</v>
      </c>
      <c r="C254" t="s">
        <v>774</v>
      </c>
      <c r="D254" s="7" t="s">
        <v>775</v>
      </c>
      <c r="E254" s="7" t="s">
        <v>614</v>
      </c>
      <c r="F254" s="7" t="s">
        <v>613</v>
      </c>
      <c r="G254">
        <v>202302</v>
      </c>
      <c r="K254">
        <v>1</v>
      </c>
      <c r="L254">
        <v>1</v>
      </c>
      <c r="Q254">
        <v>1</v>
      </c>
      <c r="T254" s="7">
        <v>1</v>
      </c>
      <c r="W254">
        <v>1</v>
      </c>
      <c r="AA254" s="7" t="s">
        <v>776</v>
      </c>
    </row>
    <row r="255" spans="1:27" x14ac:dyDescent="0.25">
      <c r="A255" s="18">
        <v>45546.708333333336</v>
      </c>
      <c r="B255" s="7">
        <v>202409</v>
      </c>
      <c r="C255" t="s">
        <v>777</v>
      </c>
      <c r="D255" s="7" t="s">
        <v>778</v>
      </c>
      <c r="E255" s="7" t="s">
        <v>614</v>
      </c>
      <c r="F255" s="7" t="s">
        <v>613</v>
      </c>
      <c r="G255">
        <v>202309</v>
      </c>
      <c r="K255">
        <v>1</v>
      </c>
      <c r="L255">
        <v>1</v>
      </c>
      <c r="Q255">
        <v>1</v>
      </c>
      <c r="T255" s="7">
        <v>1</v>
      </c>
      <c r="W255">
        <v>1</v>
      </c>
      <c r="AA255" s="7" t="s">
        <v>779</v>
      </c>
    </row>
    <row r="256" spans="1:27" x14ac:dyDescent="0.25">
      <c r="A256" s="18">
        <v>45546.753472222219</v>
      </c>
      <c r="B256" s="7">
        <v>202409</v>
      </c>
      <c r="C256" t="s">
        <v>780</v>
      </c>
      <c r="D256" s="7" t="s">
        <v>422</v>
      </c>
      <c r="E256" s="7" t="s">
        <v>613</v>
      </c>
      <c r="F256" s="7" t="s">
        <v>614</v>
      </c>
      <c r="G256">
        <v>202305</v>
      </c>
      <c r="K256">
        <v>1</v>
      </c>
      <c r="L256">
        <v>1</v>
      </c>
      <c r="Q256">
        <v>1</v>
      </c>
      <c r="T256" s="7">
        <v>1</v>
      </c>
      <c r="W256">
        <v>1</v>
      </c>
      <c r="AA256" s="7" t="s">
        <v>781</v>
      </c>
    </row>
    <row r="257" spans="1:27" x14ac:dyDescent="0.25">
      <c r="A257" s="18">
        <v>45546.927083333336</v>
      </c>
      <c r="B257" s="7">
        <v>202409</v>
      </c>
      <c r="C257" t="s">
        <v>610</v>
      </c>
      <c r="D257" s="7" t="s">
        <v>419</v>
      </c>
      <c r="E257" s="7" t="s">
        <v>72</v>
      </c>
      <c r="F257" s="7" t="s">
        <v>72</v>
      </c>
      <c r="G257">
        <v>202305</v>
      </c>
      <c r="L257">
        <v>1</v>
      </c>
      <c r="Q257">
        <v>1</v>
      </c>
      <c r="T257" s="7">
        <v>1</v>
      </c>
      <c r="W257">
        <v>1</v>
      </c>
      <c r="Y257">
        <v>1</v>
      </c>
      <c r="AA257" s="7" t="s">
        <v>782</v>
      </c>
    </row>
    <row r="258" spans="1:27" x14ac:dyDescent="0.25">
      <c r="A258" s="18">
        <v>45546.930555555555</v>
      </c>
      <c r="B258" s="7">
        <v>202409</v>
      </c>
      <c r="C258" t="s">
        <v>785</v>
      </c>
      <c r="D258" s="7" t="s">
        <v>701</v>
      </c>
      <c r="E258" s="7" t="s">
        <v>694</v>
      </c>
      <c r="F258" s="7" t="s">
        <v>688</v>
      </c>
      <c r="G258" s="7" t="s">
        <v>783</v>
      </c>
      <c r="J258">
        <v>1</v>
      </c>
      <c r="L258">
        <v>1</v>
      </c>
      <c r="R258">
        <v>1</v>
      </c>
      <c r="T258" s="7">
        <v>1</v>
      </c>
      <c r="X258">
        <v>1</v>
      </c>
      <c r="AA258" s="7" t="s">
        <v>784</v>
      </c>
    </row>
    <row r="259" spans="1:27" x14ac:dyDescent="0.25">
      <c r="A259" s="18">
        <v>45546.934027777781</v>
      </c>
      <c r="B259" s="7">
        <v>202409</v>
      </c>
      <c r="C259" t="s">
        <v>786</v>
      </c>
      <c r="D259" s="7" t="s">
        <v>756</v>
      </c>
      <c r="E259" s="7" t="s">
        <v>758</v>
      </c>
      <c r="F259" s="7" t="s">
        <v>688</v>
      </c>
      <c r="G259" s="7">
        <v>202306</v>
      </c>
      <c r="J259">
        <v>1</v>
      </c>
      <c r="L259">
        <v>1</v>
      </c>
      <c r="Q259">
        <v>1</v>
      </c>
      <c r="T259" s="7">
        <v>1</v>
      </c>
      <c r="W259">
        <v>1</v>
      </c>
      <c r="AA259" s="7" t="s">
        <v>784</v>
      </c>
    </row>
    <row r="260" spans="1:27" x14ac:dyDescent="0.25">
      <c r="A260" s="18">
        <v>45552.770833333336</v>
      </c>
      <c r="B260" s="7">
        <v>202409</v>
      </c>
      <c r="C260" t="s">
        <v>789</v>
      </c>
      <c r="D260" s="7" t="s">
        <v>787</v>
      </c>
      <c r="E260" s="7" t="s">
        <v>790</v>
      </c>
      <c r="F260" s="7" t="s">
        <v>791</v>
      </c>
      <c r="G260" s="7" t="s">
        <v>616</v>
      </c>
      <c r="L260">
        <v>1</v>
      </c>
      <c r="R260">
        <v>1</v>
      </c>
      <c r="U260">
        <v>1</v>
      </c>
      <c r="X260">
        <v>1</v>
      </c>
      <c r="AA260" s="7" t="s">
        <v>792</v>
      </c>
    </row>
    <row r="261" spans="1:27" x14ac:dyDescent="0.25">
      <c r="A261" s="18">
        <v>45552.770833333336</v>
      </c>
      <c r="B261" s="7">
        <v>202409</v>
      </c>
      <c r="C261" t="s">
        <v>788</v>
      </c>
      <c r="D261" s="7" t="s">
        <v>414</v>
      </c>
      <c r="E261" s="7" t="s">
        <v>802</v>
      </c>
      <c r="F261" s="7" t="s">
        <v>803</v>
      </c>
      <c r="G261" s="7">
        <v>202310</v>
      </c>
      <c r="K261">
        <v>1</v>
      </c>
      <c r="L261">
        <v>1</v>
      </c>
      <c r="R261">
        <v>1</v>
      </c>
      <c r="T261">
        <v>1</v>
      </c>
      <c r="X261">
        <v>1</v>
      </c>
      <c r="AA261" s="7" t="s">
        <v>792</v>
      </c>
    </row>
    <row r="262" spans="1:27" x14ac:dyDescent="0.25">
      <c r="A262" s="18">
        <v>45553.885416666664</v>
      </c>
      <c r="B262" s="7">
        <v>202409</v>
      </c>
      <c r="C262" t="s">
        <v>813</v>
      </c>
      <c r="D262" s="7" t="s">
        <v>761</v>
      </c>
      <c r="E262" s="7" t="s">
        <v>137</v>
      </c>
      <c r="F262" s="7" t="s">
        <v>814</v>
      </c>
      <c r="G262" s="7">
        <v>202311</v>
      </c>
      <c r="L262">
        <v>1</v>
      </c>
      <c r="Q262">
        <v>1</v>
      </c>
      <c r="T262">
        <v>1</v>
      </c>
      <c r="W262">
        <v>1</v>
      </c>
      <c r="AA262" s="7" t="s">
        <v>815</v>
      </c>
    </row>
    <row r="263" spans="1:27" s="7" customFormat="1" x14ac:dyDescent="0.25">
      <c r="A263" s="19">
        <v>45554.743055555555</v>
      </c>
      <c r="B263" s="7">
        <v>202409</v>
      </c>
      <c r="C263" s="7" t="s">
        <v>793</v>
      </c>
      <c r="D263" s="7" t="s">
        <v>797</v>
      </c>
      <c r="E263" s="7" t="s">
        <v>801</v>
      </c>
      <c r="F263" s="7" t="s">
        <v>804</v>
      </c>
      <c r="G263" s="7" t="s">
        <v>807</v>
      </c>
      <c r="K263" s="7">
        <v>1</v>
      </c>
      <c r="L263" s="7">
        <v>1</v>
      </c>
      <c r="R263" s="7">
        <v>1</v>
      </c>
      <c r="U263" s="7">
        <v>1</v>
      </c>
      <c r="X263" s="7">
        <v>1</v>
      </c>
      <c r="AA263" s="7" t="s">
        <v>808</v>
      </c>
    </row>
    <row r="264" spans="1:27" s="7" customFormat="1" x14ac:dyDescent="0.25">
      <c r="A264" s="19">
        <v>45554.743055555555</v>
      </c>
      <c r="B264" s="7">
        <v>202409</v>
      </c>
      <c r="C264" s="23" t="s">
        <v>795</v>
      </c>
      <c r="D264" s="7" t="s">
        <v>798</v>
      </c>
      <c r="E264" s="7" t="s">
        <v>805</v>
      </c>
      <c r="F264" s="7" t="s">
        <v>806</v>
      </c>
      <c r="G264" s="7">
        <v>202401</v>
      </c>
      <c r="L264" s="7">
        <v>1</v>
      </c>
      <c r="Q264" s="7">
        <v>1</v>
      </c>
      <c r="T264" s="7">
        <v>1</v>
      </c>
      <c r="W264" s="7">
        <v>1</v>
      </c>
      <c r="AA264" s="7" t="s">
        <v>808</v>
      </c>
    </row>
    <row r="265" spans="1:27" s="7" customFormat="1" x14ac:dyDescent="0.25">
      <c r="A265" s="19">
        <v>45554.746527777781</v>
      </c>
      <c r="B265" s="7">
        <v>202409</v>
      </c>
      <c r="C265" s="7" t="s">
        <v>794</v>
      </c>
      <c r="D265" s="7" t="s">
        <v>800</v>
      </c>
      <c r="E265" s="7" t="s">
        <v>802</v>
      </c>
      <c r="F265" s="7" t="s">
        <v>809</v>
      </c>
      <c r="G265" s="7">
        <v>202401</v>
      </c>
      <c r="K265" s="7">
        <v>1</v>
      </c>
      <c r="L265" s="7">
        <v>1</v>
      </c>
      <c r="R265" s="7">
        <v>1</v>
      </c>
      <c r="U265" s="7">
        <v>1</v>
      </c>
      <c r="X265" s="7">
        <v>1</v>
      </c>
      <c r="AA265" s="7" t="s">
        <v>812</v>
      </c>
    </row>
    <row r="266" spans="1:27" s="7" customFormat="1" x14ac:dyDescent="0.25">
      <c r="A266" s="19">
        <v>45554.746527777781</v>
      </c>
      <c r="B266" s="7">
        <v>202409</v>
      </c>
      <c r="C266" s="23" t="s">
        <v>796</v>
      </c>
      <c r="D266" s="7" t="s">
        <v>799</v>
      </c>
      <c r="E266" s="7" t="s">
        <v>810</v>
      </c>
      <c r="F266" s="7" t="s">
        <v>811</v>
      </c>
      <c r="G266" s="7">
        <v>202401</v>
      </c>
      <c r="L266" s="7">
        <v>1</v>
      </c>
      <c r="Q266" s="7">
        <v>1</v>
      </c>
      <c r="T266" s="7">
        <v>1</v>
      </c>
      <c r="W266" s="7">
        <v>1</v>
      </c>
      <c r="AA266" s="7" t="s">
        <v>812</v>
      </c>
    </row>
    <row r="267" spans="1:27" x14ac:dyDescent="0.25">
      <c r="A267" s="18">
        <v>45554.767361111109</v>
      </c>
      <c r="B267" s="7">
        <v>202409</v>
      </c>
      <c r="C267" t="s">
        <v>816</v>
      </c>
      <c r="D267" s="7" t="s">
        <v>817</v>
      </c>
      <c r="E267" s="7" t="s">
        <v>818</v>
      </c>
      <c r="F267" s="7" t="s">
        <v>819</v>
      </c>
      <c r="G267" s="7" t="s">
        <v>820</v>
      </c>
      <c r="I267">
        <v>1</v>
      </c>
      <c r="L267" s="7">
        <v>1</v>
      </c>
      <c r="R267">
        <v>1</v>
      </c>
      <c r="U267">
        <v>1</v>
      </c>
      <c r="X267">
        <v>1</v>
      </c>
      <c r="AA267" s="7" t="s">
        <v>821</v>
      </c>
    </row>
    <row r="268" spans="1:27" x14ac:dyDescent="0.25">
      <c r="A268" s="18">
        <v>45554.854166666664</v>
      </c>
      <c r="B268" s="7">
        <v>202409</v>
      </c>
      <c r="C268" s="23" t="s">
        <v>822</v>
      </c>
      <c r="D268" s="7" t="s">
        <v>823</v>
      </c>
      <c r="E268" s="7" t="s">
        <v>103</v>
      </c>
      <c r="F268" s="7" t="s">
        <v>824</v>
      </c>
      <c r="G268" s="7">
        <v>202310</v>
      </c>
      <c r="I268">
        <v>1</v>
      </c>
      <c r="L268" s="7">
        <v>1</v>
      </c>
      <c r="R268">
        <v>1</v>
      </c>
      <c r="U268">
        <v>1</v>
      </c>
      <c r="W268">
        <v>1</v>
      </c>
      <c r="AA268" s="7" t="s">
        <v>825</v>
      </c>
    </row>
    <row r="269" spans="1:27" x14ac:dyDescent="0.25">
      <c r="A269" s="18">
        <v>45558.885416666664</v>
      </c>
      <c r="B269" s="7">
        <v>202409</v>
      </c>
      <c r="C269" t="s">
        <v>46</v>
      </c>
      <c r="D269" s="7" t="s">
        <v>46</v>
      </c>
      <c r="E269" s="7" t="s">
        <v>826</v>
      </c>
      <c r="F269" s="7" t="s">
        <v>827</v>
      </c>
      <c r="G269" s="7" t="s">
        <v>695</v>
      </c>
      <c r="I269">
        <v>1</v>
      </c>
      <c r="L269" s="7">
        <v>1</v>
      </c>
      <c r="R269">
        <v>1</v>
      </c>
      <c r="U269">
        <v>1</v>
      </c>
      <c r="X269">
        <v>1</v>
      </c>
      <c r="AA269" s="7" t="s">
        <v>829</v>
      </c>
    </row>
    <row r="270" spans="1:27" x14ac:dyDescent="0.25">
      <c r="A270" s="18">
        <v>45558.885416666664</v>
      </c>
      <c r="B270" s="7">
        <v>202409</v>
      </c>
      <c r="C270" t="s">
        <v>830</v>
      </c>
      <c r="D270" t="s">
        <v>831</v>
      </c>
      <c r="E270" s="7" t="s">
        <v>832</v>
      </c>
      <c r="F270" s="7" t="s">
        <v>833</v>
      </c>
      <c r="G270" s="7" t="s">
        <v>834</v>
      </c>
      <c r="I270">
        <v>1</v>
      </c>
      <c r="L270" s="7">
        <v>1</v>
      </c>
      <c r="R270">
        <v>1</v>
      </c>
      <c r="U270">
        <v>1</v>
      </c>
      <c r="X270">
        <v>1</v>
      </c>
      <c r="AA270" s="7" t="s">
        <v>835</v>
      </c>
    </row>
    <row r="271" spans="1:27" x14ac:dyDescent="0.25">
      <c r="A271" s="18">
        <v>45558.791666666664</v>
      </c>
      <c r="B271" s="7">
        <v>202409</v>
      </c>
      <c r="C271" t="s">
        <v>46</v>
      </c>
      <c r="D271" s="7" t="s">
        <v>46</v>
      </c>
      <c r="E271" s="7" t="s">
        <v>826</v>
      </c>
      <c r="F271" s="7" t="s">
        <v>827</v>
      </c>
      <c r="G271" s="7" t="s">
        <v>828</v>
      </c>
      <c r="I271">
        <v>1</v>
      </c>
      <c r="L271" s="7">
        <v>1</v>
      </c>
      <c r="R271">
        <v>1</v>
      </c>
      <c r="U271">
        <v>1</v>
      </c>
      <c r="X271">
        <v>1</v>
      </c>
      <c r="AA271" s="7" t="s">
        <v>829</v>
      </c>
    </row>
    <row r="272" spans="1:27" x14ac:dyDescent="0.25">
      <c r="A272" s="18">
        <v>45637.8125</v>
      </c>
      <c r="B272" s="7">
        <v>202412</v>
      </c>
      <c r="C272" t="s">
        <v>836</v>
      </c>
      <c r="D272" s="7" t="s">
        <v>837</v>
      </c>
      <c r="E272" s="7" t="s">
        <v>838</v>
      </c>
      <c r="F272" s="7" t="s">
        <v>839</v>
      </c>
      <c r="G272">
        <v>202310</v>
      </c>
      <c r="K272">
        <v>1</v>
      </c>
      <c r="L272" s="7">
        <v>1</v>
      </c>
      <c r="R272">
        <v>1</v>
      </c>
      <c r="U272">
        <v>1</v>
      </c>
      <c r="W272">
        <v>1</v>
      </c>
      <c r="AA272" s="7" t="s">
        <v>840</v>
      </c>
    </row>
    <row r="273" spans="1:27" x14ac:dyDescent="0.25">
      <c r="A273" s="18">
        <v>45637.885416666664</v>
      </c>
      <c r="B273" s="7">
        <v>202412</v>
      </c>
      <c r="C273" t="s">
        <v>841</v>
      </c>
      <c r="D273" s="7" t="s">
        <v>842</v>
      </c>
      <c r="E273" t="s">
        <v>843</v>
      </c>
      <c r="F273" t="s">
        <v>844</v>
      </c>
      <c r="G273">
        <v>202310</v>
      </c>
      <c r="H273">
        <v>1</v>
      </c>
      <c r="K273">
        <v>1</v>
      </c>
      <c r="M273">
        <v>1</v>
      </c>
      <c r="R273">
        <v>1</v>
      </c>
      <c r="T273">
        <v>1</v>
      </c>
      <c r="X273">
        <v>1</v>
      </c>
      <c r="AA273" s="7" t="s">
        <v>860</v>
      </c>
    </row>
    <row r="274" spans="1:27" x14ac:dyDescent="0.25">
      <c r="A274" s="18">
        <v>45637.885416666664</v>
      </c>
      <c r="B274" s="7">
        <v>202412</v>
      </c>
      <c r="C274" t="s">
        <v>841</v>
      </c>
      <c r="D274" s="7" t="s">
        <v>846</v>
      </c>
      <c r="E274" t="s">
        <v>852</v>
      </c>
      <c r="F274" t="s">
        <v>853</v>
      </c>
      <c r="G274">
        <v>202310</v>
      </c>
      <c r="H274">
        <v>1</v>
      </c>
      <c r="K274">
        <v>1</v>
      </c>
      <c r="M274">
        <v>1</v>
      </c>
      <c r="R274">
        <v>1</v>
      </c>
      <c r="T274">
        <v>1</v>
      </c>
      <c r="X274">
        <v>1</v>
      </c>
      <c r="AA274" s="7" t="s">
        <v>861</v>
      </c>
    </row>
    <row r="275" spans="1:27" x14ac:dyDescent="0.25">
      <c r="A275" s="18">
        <v>45637.888888888891</v>
      </c>
      <c r="B275" s="7">
        <v>202412</v>
      </c>
      <c r="C275" t="s">
        <v>845</v>
      </c>
      <c r="D275" s="7" t="s">
        <v>842</v>
      </c>
      <c r="E275" t="s">
        <v>848</v>
      </c>
      <c r="F275" t="s">
        <v>849</v>
      </c>
      <c r="G275" t="s">
        <v>858</v>
      </c>
      <c r="H275">
        <v>1</v>
      </c>
      <c r="N275">
        <v>1</v>
      </c>
      <c r="R275">
        <v>1</v>
      </c>
      <c r="T275">
        <v>1</v>
      </c>
      <c r="X275">
        <v>1</v>
      </c>
      <c r="AA275" s="7" t="s">
        <v>862</v>
      </c>
    </row>
    <row r="276" spans="1:27" x14ac:dyDescent="0.25">
      <c r="A276" s="18">
        <v>45637.888888888891</v>
      </c>
      <c r="B276" s="7">
        <v>202412</v>
      </c>
      <c r="C276" t="s">
        <v>845</v>
      </c>
      <c r="D276" s="7" t="s">
        <v>846</v>
      </c>
      <c r="E276" t="s">
        <v>854</v>
      </c>
      <c r="F276" t="s">
        <v>855</v>
      </c>
      <c r="G276" t="s">
        <v>858</v>
      </c>
      <c r="H276">
        <v>1</v>
      </c>
      <c r="N276">
        <v>1</v>
      </c>
      <c r="R276">
        <v>1</v>
      </c>
      <c r="T276">
        <v>1</v>
      </c>
      <c r="X276">
        <v>1</v>
      </c>
      <c r="AA276" s="7" t="s">
        <v>863</v>
      </c>
    </row>
    <row r="277" spans="1:27" x14ac:dyDescent="0.25">
      <c r="A277" s="18">
        <v>45637.892361111109</v>
      </c>
      <c r="B277" s="7">
        <v>202412</v>
      </c>
      <c r="C277" t="s">
        <v>847</v>
      </c>
      <c r="D277" s="7" t="s">
        <v>842</v>
      </c>
      <c r="E277" t="s">
        <v>850</v>
      </c>
      <c r="F277" t="s">
        <v>851</v>
      </c>
      <c r="G277" t="s">
        <v>859</v>
      </c>
      <c r="H277">
        <v>1</v>
      </c>
      <c r="O277">
        <v>1</v>
      </c>
      <c r="R277">
        <v>1</v>
      </c>
      <c r="T277">
        <v>1</v>
      </c>
      <c r="X277">
        <v>1</v>
      </c>
      <c r="AA277" s="7" t="s">
        <v>864</v>
      </c>
    </row>
    <row r="278" spans="1:27" x14ac:dyDescent="0.25">
      <c r="A278" s="18">
        <v>45637.892361111109</v>
      </c>
      <c r="B278" s="7">
        <v>202412</v>
      </c>
      <c r="C278" t="s">
        <v>847</v>
      </c>
      <c r="D278" s="7" t="s">
        <v>846</v>
      </c>
      <c r="E278" t="s">
        <v>856</v>
      </c>
      <c r="F278" t="s">
        <v>857</v>
      </c>
      <c r="G278" t="s">
        <v>859</v>
      </c>
      <c r="H278">
        <v>1</v>
      </c>
      <c r="O278">
        <v>1</v>
      </c>
      <c r="R278">
        <v>1</v>
      </c>
      <c r="T278">
        <v>1</v>
      </c>
      <c r="X278">
        <v>1</v>
      </c>
      <c r="AA278" s="7" t="s">
        <v>865</v>
      </c>
    </row>
    <row r="279" spans="1:27" x14ac:dyDescent="0.25">
      <c r="A279" s="18">
        <v>45663.947916666664</v>
      </c>
      <c r="B279" s="7">
        <v>202501</v>
      </c>
      <c r="C279" s="7" t="s">
        <v>866</v>
      </c>
      <c r="D279" s="7" t="s">
        <v>700</v>
      </c>
      <c r="E279" t="s">
        <v>72</v>
      </c>
      <c r="F279" t="s">
        <v>72</v>
      </c>
      <c r="G279">
        <v>202312</v>
      </c>
      <c r="L279">
        <v>1</v>
      </c>
      <c r="Q279">
        <v>1</v>
      </c>
      <c r="T279">
        <v>1</v>
      </c>
      <c r="W279">
        <v>1</v>
      </c>
      <c r="Y279">
        <v>1</v>
      </c>
      <c r="AA279" s="7" t="s">
        <v>867</v>
      </c>
    </row>
    <row r="280" spans="1:27" x14ac:dyDescent="0.25">
      <c r="A280" s="18">
        <v>45818.833333333336</v>
      </c>
      <c r="B280" s="7">
        <v>202506</v>
      </c>
      <c r="C280" t="s">
        <v>868</v>
      </c>
      <c r="D280" s="7" t="s">
        <v>438</v>
      </c>
      <c r="E280" s="7" t="s">
        <v>679</v>
      </c>
      <c r="F280" s="7" t="s">
        <v>680</v>
      </c>
      <c r="G280" s="7" t="s">
        <v>351</v>
      </c>
      <c r="I280">
        <v>1</v>
      </c>
      <c r="L280">
        <v>1</v>
      </c>
      <c r="R280">
        <v>1</v>
      </c>
      <c r="T280">
        <v>1</v>
      </c>
      <c r="X280">
        <v>1</v>
      </c>
      <c r="AA280" s="7" t="s">
        <v>681</v>
      </c>
    </row>
    <row r="281" spans="1:27" x14ac:dyDescent="0.25">
      <c r="A281" s="18">
        <v>45818.833333333336</v>
      </c>
      <c r="B281" s="7">
        <v>202506</v>
      </c>
      <c r="C281" t="s">
        <v>869</v>
      </c>
      <c r="D281" s="7" t="s">
        <v>438</v>
      </c>
      <c r="E281" s="7" t="s">
        <v>871</v>
      </c>
      <c r="F281" s="7" t="s">
        <v>872</v>
      </c>
      <c r="G281">
        <v>202202</v>
      </c>
      <c r="I281">
        <v>1</v>
      </c>
      <c r="K281">
        <v>1</v>
      </c>
      <c r="L281">
        <v>1</v>
      </c>
      <c r="Q281">
        <v>1</v>
      </c>
      <c r="T281">
        <v>1</v>
      </c>
      <c r="W281">
        <v>1</v>
      </c>
      <c r="AA281" s="7" t="s">
        <v>681</v>
      </c>
    </row>
    <row r="282" spans="1:27" x14ac:dyDescent="0.25">
      <c r="A282" s="18">
        <v>45818.833333333336</v>
      </c>
      <c r="B282" s="7">
        <v>202506</v>
      </c>
      <c r="C282" t="s">
        <v>870</v>
      </c>
      <c r="D282" s="7" t="s">
        <v>438</v>
      </c>
      <c r="E282" s="7" t="s">
        <v>873</v>
      </c>
      <c r="F282" s="7" t="s">
        <v>874</v>
      </c>
      <c r="G282">
        <v>202202</v>
      </c>
      <c r="I282">
        <v>1</v>
      </c>
      <c r="K282">
        <v>1</v>
      </c>
      <c r="L282">
        <v>1</v>
      </c>
      <c r="Q282">
        <v>1</v>
      </c>
      <c r="T282">
        <v>1</v>
      </c>
      <c r="W282">
        <v>1</v>
      </c>
      <c r="AA282" s="7" t="s">
        <v>681</v>
      </c>
    </row>
    <row r="283" spans="1:27" x14ac:dyDescent="0.25">
      <c r="A283" s="18">
        <v>45818.833333333336</v>
      </c>
      <c r="B283" s="7">
        <v>202506</v>
      </c>
      <c r="C283" t="s">
        <v>875</v>
      </c>
      <c r="D283" s="7" t="s">
        <v>438</v>
      </c>
      <c r="E283" s="7" t="s">
        <v>679</v>
      </c>
      <c r="F283" s="7" t="s">
        <v>680</v>
      </c>
      <c r="G283">
        <v>202310</v>
      </c>
      <c r="I283">
        <v>1</v>
      </c>
      <c r="L283">
        <v>1</v>
      </c>
      <c r="R283">
        <v>1</v>
      </c>
      <c r="T283">
        <v>1</v>
      </c>
      <c r="X283">
        <v>1</v>
      </c>
      <c r="AA283" s="7" t="s">
        <v>681</v>
      </c>
    </row>
    <row r="284" spans="1:27" x14ac:dyDescent="0.25">
      <c r="A284" s="18">
        <v>45818.833333333336</v>
      </c>
      <c r="B284" s="7">
        <v>202506</v>
      </c>
      <c r="C284" t="s">
        <v>876</v>
      </c>
      <c r="D284" s="7" t="s">
        <v>438</v>
      </c>
      <c r="E284" s="7" t="s">
        <v>679</v>
      </c>
      <c r="F284" s="7" t="s">
        <v>680</v>
      </c>
      <c r="G284">
        <v>202402</v>
      </c>
      <c r="I284">
        <v>1</v>
      </c>
      <c r="L284">
        <v>1</v>
      </c>
      <c r="R284">
        <v>1</v>
      </c>
      <c r="T284">
        <v>1</v>
      </c>
      <c r="X284">
        <v>1</v>
      </c>
      <c r="AA284" s="7" t="s">
        <v>681</v>
      </c>
    </row>
    <row r="285" spans="1:27" x14ac:dyDescent="0.25">
      <c r="A285" s="18">
        <v>45833.635416666664</v>
      </c>
      <c r="B285" s="7">
        <v>202506</v>
      </c>
      <c r="C285" t="s">
        <v>395</v>
      </c>
      <c r="D285" s="7" t="s">
        <v>438</v>
      </c>
      <c r="E285" s="7" t="s">
        <v>877</v>
      </c>
      <c r="F285" s="7" t="s">
        <v>878</v>
      </c>
      <c r="G285">
        <v>202202</v>
      </c>
      <c r="K285">
        <v>1</v>
      </c>
      <c r="M285">
        <v>1</v>
      </c>
      <c r="R285">
        <v>1</v>
      </c>
      <c r="T285">
        <v>1</v>
      </c>
      <c r="X285">
        <v>1</v>
      </c>
      <c r="AA285" s="7" t="s">
        <v>879</v>
      </c>
    </row>
    <row r="286" spans="1:27" x14ac:dyDescent="0.25">
      <c r="A286" s="18">
        <v>45833.635416666664</v>
      </c>
      <c r="B286" s="7">
        <v>202506</v>
      </c>
      <c r="C286" t="s">
        <v>395</v>
      </c>
      <c r="D286" s="7" t="s">
        <v>438</v>
      </c>
      <c r="E286" s="7" t="s">
        <v>880</v>
      </c>
      <c r="F286" s="7" t="s">
        <v>881</v>
      </c>
      <c r="G286" s="7" t="s">
        <v>351</v>
      </c>
      <c r="H286">
        <v>1</v>
      </c>
      <c r="I286">
        <v>1</v>
      </c>
      <c r="M286">
        <v>1</v>
      </c>
      <c r="R286">
        <v>1</v>
      </c>
      <c r="T286">
        <v>1</v>
      </c>
      <c r="X286">
        <v>1</v>
      </c>
      <c r="AA286" s="7" t="s">
        <v>879</v>
      </c>
    </row>
    <row r="287" spans="1:27" x14ac:dyDescent="0.25">
      <c r="A287" s="18">
        <v>45833.635416608799</v>
      </c>
      <c r="B287" s="7">
        <v>202506</v>
      </c>
      <c r="C287" t="s">
        <v>658</v>
      </c>
      <c r="D287" s="7" t="s">
        <v>438</v>
      </c>
      <c r="E287" s="7" t="s">
        <v>882</v>
      </c>
      <c r="F287" s="7" t="s">
        <v>883</v>
      </c>
      <c r="G287" s="7" t="s">
        <v>884</v>
      </c>
      <c r="H287">
        <v>1</v>
      </c>
      <c r="I287">
        <v>1</v>
      </c>
      <c r="N287">
        <v>1</v>
      </c>
      <c r="R287">
        <v>1</v>
      </c>
      <c r="T287">
        <v>1</v>
      </c>
      <c r="X287">
        <v>1</v>
      </c>
      <c r="AA287" s="7" t="s">
        <v>885</v>
      </c>
    </row>
    <row r="288" spans="1:27" x14ac:dyDescent="0.25">
      <c r="A288" s="18">
        <v>45833.635416608799</v>
      </c>
      <c r="B288" s="7">
        <v>202506</v>
      </c>
      <c r="C288" t="s">
        <v>396</v>
      </c>
      <c r="D288" s="7" t="s">
        <v>438</v>
      </c>
      <c r="E288" s="7" t="s">
        <v>887</v>
      </c>
      <c r="F288" s="7" t="s">
        <v>886</v>
      </c>
      <c r="G288" s="7" t="s">
        <v>351</v>
      </c>
      <c r="H288">
        <v>1</v>
      </c>
      <c r="I288">
        <v>1</v>
      </c>
      <c r="O288">
        <v>1</v>
      </c>
      <c r="R288">
        <v>1</v>
      </c>
      <c r="T288">
        <v>1</v>
      </c>
      <c r="X288">
        <v>1</v>
      </c>
      <c r="AA288" s="7" t="s">
        <v>888</v>
      </c>
    </row>
    <row r="289" spans="1:27" x14ac:dyDescent="0.25">
      <c r="A289" s="18">
        <v>45833.635416608799</v>
      </c>
      <c r="B289" s="7">
        <v>202506</v>
      </c>
      <c r="C289" t="s">
        <v>410</v>
      </c>
      <c r="D289" s="7" t="s">
        <v>438</v>
      </c>
      <c r="E289" s="7" t="s">
        <v>889</v>
      </c>
      <c r="F289" s="7" t="s">
        <v>890</v>
      </c>
      <c r="G289" s="7" t="s">
        <v>527</v>
      </c>
      <c r="H289">
        <v>1</v>
      </c>
      <c r="I289">
        <v>1</v>
      </c>
      <c r="P289">
        <v>1</v>
      </c>
      <c r="R289">
        <v>1</v>
      </c>
      <c r="T289">
        <v>1</v>
      </c>
      <c r="X289">
        <v>1</v>
      </c>
      <c r="AA289" s="7" t="s">
        <v>894</v>
      </c>
    </row>
    <row r="290" spans="1:27" x14ac:dyDescent="0.25">
      <c r="A290" s="18">
        <v>45833.635416608799</v>
      </c>
      <c r="B290" s="7">
        <v>202506</v>
      </c>
      <c r="C290" t="s">
        <v>841</v>
      </c>
      <c r="D290" s="7" t="s">
        <v>438</v>
      </c>
      <c r="E290" s="7" t="s">
        <v>893</v>
      </c>
      <c r="F290" s="7" t="s">
        <v>892</v>
      </c>
      <c r="G290">
        <v>202310</v>
      </c>
      <c r="I290">
        <v>1</v>
      </c>
      <c r="M290">
        <v>1</v>
      </c>
      <c r="R290">
        <v>1</v>
      </c>
      <c r="T290">
        <v>1</v>
      </c>
      <c r="X290">
        <v>1</v>
      </c>
      <c r="AA290" s="7" t="s">
        <v>895</v>
      </c>
    </row>
    <row r="291" spans="1:27" x14ac:dyDescent="0.25">
      <c r="A291" s="18">
        <v>45833.635416608799</v>
      </c>
      <c r="B291" s="7">
        <v>202506</v>
      </c>
      <c r="C291" t="s">
        <v>845</v>
      </c>
      <c r="D291" s="7" t="s">
        <v>438</v>
      </c>
      <c r="E291" s="7" t="s">
        <v>897</v>
      </c>
      <c r="F291" s="7" t="s">
        <v>896</v>
      </c>
      <c r="G291" s="7" t="s">
        <v>898</v>
      </c>
      <c r="H291">
        <v>1</v>
      </c>
      <c r="I291">
        <v>1</v>
      </c>
      <c r="N291">
        <v>1</v>
      </c>
      <c r="R291">
        <v>1</v>
      </c>
      <c r="T291">
        <v>1</v>
      </c>
      <c r="X291">
        <v>1</v>
      </c>
      <c r="AA291" s="7" t="s">
        <v>885</v>
      </c>
    </row>
    <row r="292" spans="1:27" x14ac:dyDescent="0.25">
      <c r="A292" s="18">
        <v>45833.635416608799</v>
      </c>
      <c r="B292" s="7">
        <v>202506</v>
      </c>
      <c r="C292" t="s">
        <v>847</v>
      </c>
      <c r="D292" s="7" t="s">
        <v>438</v>
      </c>
      <c r="E292" s="7" t="s">
        <v>899</v>
      </c>
      <c r="F292" s="7" t="s">
        <v>900</v>
      </c>
      <c r="G292" s="7" t="s">
        <v>901</v>
      </c>
      <c r="H292">
        <v>1</v>
      </c>
      <c r="I292">
        <v>1</v>
      </c>
      <c r="O292">
        <v>1</v>
      </c>
      <c r="R292">
        <v>1</v>
      </c>
      <c r="T292">
        <v>1</v>
      </c>
      <c r="X292">
        <v>1</v>
      </c>
      <c r="AA292" s="7" t="s">
        <v>888</v>
      </c>
    </row>
    <row r="293" spans="1:27" x14ac:dyDescent="0.25">
      <c r="A293" s="18">
        <v>45833.635416608799</v>
      </c>
      <c r="B293" s="7">
        <v>202506</v>
      </c>
      <c r="C293" t="s">
        <v>891</v>
      </c>
      <c r="D293" s="7" t="s">
        <v>438</v>
      </c>
      <c r="E293" s="7" t="s">
        <v>902</v>
      </c>
      <c r="F293" s="7" t="s">
        <v>903</v>
      </c>
      <c r="G293" s="7" t="s">
        <v>904</v>
      </c>
      <c r="H293">
        <v>1</v>
      </c>
      <c r="I293">
        <v>1</v>
      </c>
      <c r="P293">
        <v>1</v>
      </c>
      <c r="R293">
        <v>1</v>
      </c>
      <c r="T293">
        <v>1</v>
      </c>
      <c r="X293">
        <v>1</v>
      </c>
      <c r="AA293" s="7" t="s">
        <v>894</v>
      </c>
    </row>
    <row r="294" spans="1:27" x14ac:dyDescent="0.25">
      <c r="A294" s="18">
        <v>45834.875</v>
      </c>
      <c r="B294" s="7">
        <v>202506</v>
      </c>
      <c r="C294" t="s">
        <v>905</v>
      </c>
      <c r="D294" s="7" t="s">
        <v>906</v>
      </c>
      <c r="E294" s="7" t="s">
        <v>907</v>
      </c>
      <c r="F294" s="7" t="s">
        <v>908</v>
      </c>
      <c r="G294" s="7" t="s">
        <v>909</v>
      </c>
      <c r="I294">
        <v>1</v>
      </c>
      <c r="L294">
        <v>1</v>
      </c>
      <c r="R294">
        <v>1</v>
      </c>
      <c r="T294">
        <v>1</v>
      </c>
      <c r="X294">
        <v>1</v>
      </c>
      <c r="AA294" s="7" t="s">
        <v>681</v>
      </c>
    </row>
    <row r="295" spans="1:27" x14ac:dyDescent="0.25">
      <c r="A295" s="18">
        <v>45834.875</v>
      </c>
      <c r="B295" s="7">
        <v>202506</v>
      </c>
      <c r="C295" t="s">
        <v>910</v>
      </c>
      <c r="D295" s="7" t="s">
        <v>906</v>
      </c>
      <c r="E295" s="7" t="s">
        <v>911</v>
      </c>
      <c r="F295" s="7" t="s">
        <v>912</v>
      </c>
      <c r="G295">
        <v>202210</v>
      </c>
      <c r="I295">
        <v>1</v>
      </c>
      <c r="K295">
        <v>1</v>
      </c>
      <c r="L295">
        <v>1</v>
      </c>
      <c r="Q295">
        <v>1</v>
      </c>
      <c r="T295">
        <v>1</v>
      </c>
      <c r="W295">
        <v>1</v>
      </c>
      <c r="AA295" s="7" t="s">
        <v>681</v>
      </c>
    </row>
    <row r="296" spans="1:27" x14ac:dyDescent="0.25">
      <c r="A296" s="18">
        <v>45834.875</v>
      </c>
      <c r="B296" s="7">
        <v>202506</v>
      </c>
      <c r="C296" t="s">
        <v>913</v>
      </c>
      <c r="D296" s="7" t="s">
        <v>906</v>
      </c>
      <c r="E296" s="7" t="s">
        <v>914</v>
      </c>
      <c r="F296" s="7" t="s">
        <v>915</v>
      </c>
      <c r="G296" s="7" t="s">
        <v>916</v>
      </c>
      <c r="I296">
        <v>1</v>
      </c>
      <c r="L296">
        <v>1</v>
      </c>
      <c r="R296">
        <v>1</v>
      </c>
      <c r="T296">
        <v>1</v>
      </c>
      <c r="X296">
        <v>1</v>
      </c>
      <c r="AA296" s="7" t="s">
        <v>681</v>
      </c>
    </row>
    <row r="297" spans="1:27" x14ac:dyDescent="0.25">
      <c r="A297" s="18">
        <v>45834.875</v>
      </c>
      <c r="B297" s="7">
        <v>202506</v>
      </c>
      <c r="C297" t="s">
        <v>917</v>
      </c>
      <c r="D297" s="7" t="s">
        <v>906</v>
      </c>
      <c r="E297" s="7" t="s">
        <v>918</v>
      </c>
      <c r="F297" s="7" t="s">
        <v>919</v>
      </c>
      <c r="G297">
        <v>202403</v>
      </c>
      <c r="I297">
        <v>1</v>
      </c>
      <c r="L297">
        <v>1</v>
      </c>
      <c r="Q297">
        <v>1</v>
      </c>
      <c r="T297">
        <v>1</v>
      </c>
      <c r="W297">
        <v>1</v>
      </c>
      <c r="AA297" s="7" t="s">
        <v>681</v>
      </c>
    </row>
    <row r="298" spans="1:27" x14ac:dyDescent="0.25">
      <c r="A298" s="18">
        <v>45834.916666666664</v>
      </c>
      <c r="B298" s="7">
        <v>202506</v>
      </c>
      <c r="C298" t="s">
        <v>395</v>
      </c>
      <c r="D298" s="7" t="s">
        <v>906</v>
      </c>
      <c r="E298" s="7" t="s">
        <v>920</v>
      </c>
      <c r="F298" s="7" t="s">
        <v>921</v>
      </c>
      <c r="G298" s="7" t="s">
        <v>909</v>
      </c>
      <c r="H298">
        <v>1</v>
      </c>
      <c r="I298">
        <v>1</v>
      </c>
      <c r="M298">
        <v>1</v>
      </c>
      <c r="R298">
        <v>1</v>
      </c>
      <c r="T298">
        <v>1</v>
      </c>
      <c r="X298">
        <v>1</v>
      </c>
      <c r="AA298" t="s">
        <v>927</v>
      </c>
    </row>
    <row r="299" spans="1:27" x14ac:dyDescent="0.25">
      <c r="A299" s="18">
        <v>45834.916666666664</v>
      </c>
      <c r="B299" s="7">
        <v>202506</v>
      </c>
      <c r="C299" t="s">
        <v>841</v>
      </c>
      <c r="D299" s="7" t="s">
        <v>906</v>
      </c>
      <c r="E299" s="7" t="s">
        <v>922</v>
      </c>
      <c r="F299" s="7" t="s">
        <v>923</v>
      </c>
      <c r="G299" s="7" t="s">
        <v>924</v>
      </c>
      <c r="H299">
        <v>1</v>
      </c>
      <c r="M299">
        <v>1</v>
      </c>
      <c r="R299">
        <v>1</v>
      </c>
      <c r="T299">
        <v>1</v>
      </c>
      <c r="X299">
        <v>1</v>
      </c>
      <c r="AA299" t="s">
        <v>927</v>
      </c>
    </row>
    <row r="300" spans="1:27" x14ac:dyDescent="0.25">
      <c r="A300" s="18">
        <v>45834.916666666664</v>
      </c>
      <c r="B300" s="7">
        <v>202506</v>
      </c>
      <c r="C300" t="s">
        <v>841</v>
      </c>
      <c r="D300" s="7" t="s">
        <v>906</v>
      </c>
      <c r="E300" s="7" t="s">
        <v>925</v>
      </c>
      <c r="F300" s="7" t="s">
        <v>926</v>
      </c>
      <c r="G300" s="7">
        <v>202209</v>
      </c>
      <c r="H300">
        <v>1</v>
      </c>
      <c r="I300">
        <v>1</v>
      </c>
      <c r="M300">
        <v>1</v>
      </c>
      <c r="R300">
        <v>1</v>
      </c>
      <c r="T300">
        <v>1</v>
      </c>
      <c r="X300">
        <v>1</v>
      </c>
      <c r="AA300" t="s">
        <v>927</v>
      </c>
    </row>
    <row r="301" spans="1:27" x14ac:dyDescent="0.25">
      <c r="A301" s="18">
        <v>45834.916666666664</v>
      </c>
      <c r="B301" s="7">
        <v>202506</v>
      </c>
      <c r="C301" t="s">
        <v>658</v>
      </c>
      <c r="D301" s="7" t="s">
        <v>906</v>
      </c>
      <c r="E301" s="7" t="s">
        <v>928</v>
      </c>
      <c r="F301" s="7" t="s">
        <v>929</v>
      </c>
      <c r="G301" s="7" t="s">
        <v>930</v>
      </c>
      <c r="H301">
        <v>1</v>
      </c>
      <c r="I301">
        <v>1</v>
      </c>
      <c r="N301">
        <v>1</v>
      </c>
      <c r="R301">
        <v>1</v>
      </c>
      <c r="T301">
        <v>1</v>
      </c>
      <c r="X301">
        <v>1</v>
      </c>
      <c r="AA301" t="s">
        <v>936</v>
      </c>
    </row>
    <row r="302" spans="1:27" x14ac:dyDescent="0.25">
      <c r="A302" s="18">
        <v>45834.916666666664</v>
      </c>
      <c r="B302" s="7">
        <v>202506</v>
      </c>
      <c r="C302" t="s">
        <v>845</v>
      </c>
      <c r="D302" s="7" t="s">
        <v>906</v>
      </c>
      <c r="E302" s="7" t="s">
        <v>933</v>
      </c>
      <c r="F302" s="7" t="s">
        <v>934</v>
      </c>
      <c r="G302" s="7" t="s">
        <v>935</v>
      </c>
      <c r="H302">
        <v>1</v>
      </c>
      <c r="N302">
        <v>1</v>
      </c>
      <c r="R302">
        <v>1</v>
      </c>
      <c r="T302">
        <v>1</v>
      </c>
      <c r="X302">
        <v>1</v>
      </c>
      <c r="AA302" t="s">
        <v>936</v>
      </c>
    </row>
    <row r="303" spans="1:27" x14ac:dyDescent="0.25">
      <c r="A303" s="18">
        <v>45834.916666666664</v>
      </c>
      <c r="B303" s="7">
        <v>202506</v>
      </c>
      <c r="C303" t="s">
        <v>845</v>
      </c>
      <c r="D303" s="7" t="s">
        <v>906</v>
      </c>
      <c r="E303" s="7" t="s">
        <v>931</v>
      </c>
      <c r="F303" s="7" t="s">
        <v>932</v>
      </c>
      <c r="G303" s="7" t="s">
        <v>858</v>
      </c>
      <c r="H303">
        <v>1</v>
      </c>
      <c r="I303">
        <v>1</v>
      </c>
      <c r="N303">
        <v>1</v>
      </c>
      <c r="R303">
        <v>1</v>
      </c>
      <c r="T303">
        <v>1</v>
      </c>
      <c r="X303">
        <v>1</v>
      </c>
      <c r="AA303" t="s">
        <v>936</v>
      </c>
    </row>
    <row r="304" spans="1:27" x14ac:dyDescent="0.25">
      <c r="A304" s="18">
        <v>45834.916666666664</v>
      </c>
      <c r="B304" s="7">
        <v>202506</v>
      </c>
      <c r="C304" t="s">
        <v>396</v>
      </c>
      <c r="D304" s="7" t="s">
        <v>906</v>
      </c>
      <c r="E304" t="s">
        <v>937</v>
      </c>
      <c r="F304" t="s">
        <v>939</v>
      </c>
      <c r="G304" s="7" t="s">
        <v>351</v>
      </c>
      <c r="H304">
        <v>1</v>
      </c>
      <c r="I304">
        <v>1</v>
      </c>
      <c r="O304">
        <v>1</v>
      </c>
      <c r="R304">
        <v>1</v>
      </c>
      <c r="T304">
        <v>1</v>
      </c>
      <c r="X304">
        <v>1</v>
      </c>
      <c r="AA304" t="s">
        <v>946</v>
      </c>
    </row>
    <row r="305" spans="1:27" x14ac:dyDescent="0.25">
      <c r="A305" s="18">
        <v>45834.916666666664</v>
      </c>
      <c r="B305" s="7">
        <v>202506</v>
      </c>
      <c r="C305" t="s">
        <v>847</v>
      </c>
      <c r="D305" s="7" t="s">
        <v>906</v>
      </c>
      <c r="E305" t="s">
        <v>938</v>
      </c>
      <c r="F305" t="s">
        <v>940</v>
      </c>
      <c r="G305" s="7" t="s">
        <v>901</v>
      </c>
      <c r="H305">
        <v>1</v>
      </c>
      <c r="I305">
        <v>1</v>
      </c>
      <c r="O305">
        <v>1</v>
      </c>
      <c r="R305">
        <v>1</v>
      </c>
      <c r="T305">
        <v>1</v>
      </c>
      <c r="X305">
        <v>1</v>
      </c>
      <c r="AA305" t="s">
        <v>946</v>
      </c>
    </row>
    <row r="306" spans="1:27" x14ac:dyDescent="0.25">
      <c r="A306" s="18">
        <v>45834.916666666664</v>
      </c>
      <c r="B306" s="7">
        <v>202506</v>
      </c>
      <c r="C306" t="s">
        <v>410</v>
      </c>
      <c r="D306" s="7" t="s">
        <v>906</v>
      </c>
      <c r="E306" t="s">
        <v>941</v>
      </c>
      <c r="F306" t="s">
        <v>943</v>
      </c>
      <c r="G306" s="7" t="s">
        <v>354</v>
      </c>
      <c r="H306">
        <v>1</v>
      </c>
      <c r="I306">
        <v>1</v>
      </c>
      <c r="P306">
        <v>1</v>
      </c>
      <c r="R306">
        <v>1</v>
      </c>
      <c r="T306">
        <v>1</v>
      </c>
      <c r="X306">
        <v>1</v>
      </c>
      <c r="AA306" t="s">
        <v>947</v>
      </c>
    </row>
    <row r="307" spans="1:27" x14ac:dyDescent="0.25">
      <c r="A307" s="18">
        <v>45834.916666666664</v>
      </c>
      <c r="B307" s="7">
        <v>202506</v>
      </c>
      <c r="C307" t="s">
        <v>891</v>
      </c>
      <c r="D307" s="7" t="s">
        <v>906</v>
      </c>
      <c r="E307" t="s">
        <v>942</v>
      </c>
      <c r="F307" t="s">
        <v>944</v>
      </c>
      <c r="G307" s="7" t="s">
        <v>945</v>
      </c>
      <c r="H307">
        <v>1</v>
      </c>
      <c r="I307">
        <v>1</v>
      </c>
      <c r="P307">
        <v>1</v>
      </c>
      <c r="R307">
        <v>1</v>
      </c>
      <c r="T307">
        <v>1</v>
      </c>
      <c r="X307">
        <v>1</v>
      </c>
      <c r="AA307" t="s">
        <v>947</v>
      </c>
    </row>
    <row r="308" spans="1:27" x14ac:dyDescent="0.25">
      <c r="A308" s="18">
        <v>45839.854166666664</v>
      </c>
      <c r="B308" s="7">
        <v>202507</v>
      </c>
      <c r="C308" t="s">
        <v>948</v>
      </c>
      <c r="D308" s="7" t="s">
        <v>949</v>
      </c>
      <c r="E308" t="s">
        <v>950</v>
      </c>
      <c r="F308" t="s">
        <v>951</v>
      </c>
      <c r="G308">
        <v>202305</v>
      </c>
      <c r="I308">
        <v>1</v>
      </c>
      <c r="L308">
        <v>1</v>
      </c>
      <c r="R308">
        <v>1</v>
      </c>
      <c r="T308">
        <v>1</v>
      </c>
      <c r="X308">
        <v>1</v>
      </c>
      <c r="AA308" s="7" t="s">
        <v>681</v>
      </c>
    </row>
    <row r="309" spans="1:27" x14ac:dyDescent="0.25">
      <c r="A309" s="18">
        <v>45839.854166666664</v>
      </c>
      <c r="B309" s="7">
        <v>202507</v>
      </c>
      <c r="C309" t="s">
        <v>952</v>
      </c>
      <c r="D309" s="7" t="s">
        <v>949</v>
      </c>
      <c r="E309" t="s">
        <v>954</v>
      </c>
      <c r="F309" t="s">
        <v>955</v>
      </c>
      <c r="G309">
        <v>202401</v>
      </c>
      <c r="I309">
        <v>1</v>
      </c>
      <c r="L309">
        <v>1</v>
      </c>
      <c r="Q309">
        <v>1</v>
      </c>
      <c r="T309">
        <v>1</v>
      </c>
      <c r="W309">
        <v>1</v>
      </c>
      <c r="AA309" s="7" t="s">
        <v>681</v>
      </c>
    </row>
    <row r="310" spans="1:27" x14ac:dyDescent="0.25">
      <c r="A310" s="18">
        <v>45839.854166666664</v>
      </c>
      <c r="B310" s="7">
        <v>202507</v>
      </c>
      <c r="C310" t="s">
        <v>953</v>
      </c>
      <c r="D310" s="7" t="s">
        <v>949</v>
      </c>
      <c r="E310" t="s">
        <v>956</v>
      </c>
      <c r="F310" t="s">
        <v>957</v>
      </c>
      <c r="G310">
        <v>202404</v>
      </c>
      <c r="I310">
        <v>1</v>
      </c>
      <c r="L310">
        <v>1</v>
      </c>
      <c r="Q310">
        <v>1</v>
      </c>
      <c r="T310">
        <v>1</v>
      </c>
      <c r="W310">
        <v>1</v>
      </c>
      <c r="AA310" s="7" t="s">
        <v>681</v>
      </c>
    </row>
    <row r="311" spans="1:27" x14ac:dyDescent="0.25">
      <c r="A311" s="18">
        <v>45839.875</v>
      </c>
      <c r="B311" s="7">
        <v>202507</v>
      </c>
      <c r="C311" t="s">
        <v>841</v>
      </c>
      <c r="D311" s="7" t="s">
        <v>949</v>
      </c>
      <c r="E311" t="s">
        <v>958</v>
      </c>
      <c r="F311" t="s">
        <v>959</v>
      </c>
      <c r="G311">
        <v>202305</v>
      </c>
      <c r="H311">
        <v>1</v>
      </c>
      <c r="I311">
        <v>1</v>
      </c>
      <c r="M311">
        <v>1</v>
      </c>
      <c r="R311">
        <v>1</v>
      </c>
      <c r="T311">
        <v>1</v>
      </c>
      <c r="X311">
        <v>1</v>
      </c>
      <c r="AA311" t="s">
        <v>967</v>
      </c>
    </row>
    <row r="312" spans="1:27" x14ac:dyDescent="0.25">
      <c r="A312" s="18">
        <v>45839.875</v>
      </c>
      <c r="B312" s="7">
        <v>202507</v>
      </c>
      <c r="C312" t="s">
        <v>845</v>
      </c>
      <c r="D312" s="7" t="s">
        <v>949</v>
      </c>
      <c r="E312" t="s">
        <v>960</v>
      </c>
      <c r="F312" t="s">
        <v>961</v>
      </c>
      <c r="G312" t="s">
        <v>962</v>
      </c>
      <c r="H312">
        <v>1</v>
      </c>
      <c r="I312">
        <v>1</v>
      </c>
      <c r="N312">
        <v>1</v>
      </c>
      <c r="R312">
        <v>1</v>
      </c>
      <c r="T312">
        <v>1</v>
      </c>
      <c r="X312">
        <v>1</v>
      </c>
      <c r="AA312" t="s">
        <v>968</v>
      </c>
    </row>
    <row r="313" spans="1:27" x14ac:dyDescent="0.25">
      <c r="A313" s="18">
        <v>45839.875</v>
      </c>
      <c r="B313" s="7">
        <v>202507</v>
      </c>
      <c r="C313" t="s">
        <v>847</v>
      </c>
      <c r="D313" s="7" t="s">
        <v>949</v>
      </c>
      <c r="E313" t="s">
        <v>963</v>
      </c>
      <c r="F313" t="s">
        <v>964</v>
      </c>
      <c r="G313" t="s">
        <v>901</v>
      </c>
      <c r="H313">
        <v>1</v>
      </c>
      <c r="I313">
        <v>1</v>
      </c>
      <c r="O313">
        <v>1</v>
      </c>
      <c r="R313">
        <v>1</v>
      </c>
      <c r="T313">
        <v>1</v>
      </c>
      <c r="X313">
        <v>1</v>
      </c>
      <c r="AA313" t="s">
        <v>969</v>
      </c>
    </row>
    <row r="314" spans="1:27" x14ac:dyDescent="0.25">
      <c r="A314" s="18">
        <v>45839.875</v>
      </c>
      <c r="B314" s="7">
        <v>202507</v>
      </c>
      <c r="C314" t="s">
        <v>891</v>
      </c>
      <c r="D314" s="7" t="s">
        <v>949</v>
      </c>
      <c r="E314" t="s">
        <v>965</v>
      </c>
      <c r="F314" t="s">
        <v>966</v>
      </c>
      <c r="G314" t="s">
        <v>904</v>
      </c>
      <c r="H314">
        <v>1</v>
      </c>
      <c r="I314">
        <v>1</v>
      </c>
      <c r="P314">
        <v>1</v>
      </c>
      <c r="R314">
        <v>1</v>
      </c>
      <c r="T314">
        <v>1</v>
      </c>
      <c r="X314">
        <v>1</v>
      </c>
      <c r="AA314" t="s">
        <v>970</v>
      </c>
    </row>
    <row r="315" spans="1:27" x14ac:dyDescent="0.25">
      <c r="A315" s="18">
        <v>45845.652777777781</v>
      </c>
      <c r="B315" s="7">
        <v>202507</v>
      </c>
      <c r="C315" t="s">
        <v>971</v>
      </c>
      <c r="D315" s="7" t="s">
        <v>972</v>
      </c>
      <c r="E315" s="7" t="s">
        <v>679</v>
      </c>
      <c r="F315" s="7" t="s">
        <v>680</v>
      </c>
      <c r="G315" s="7" t="s">
        <v>973</v>
      </c>
      <c r="I315">
        <v>1</v>
      </c>
      <c r="L315">
        <v>1</v>
      </c>
      <c r="R315">
        <v>1</v>
      </c>
      <c r="T315">
        <v>1</v>
      </c>
      <c r="X315">
        <v>1</v>
      </c>
      <c r="AA315" s="7" t="s">
        <v>681</v>
      </c>
    </row>
    <row r="316" spans="1:27" x14ac:dyDescent="0.25">
      <c r="A316" s="18">
        <v>45845.652777777781</v>
      </c>
      <c r="B316" s="7">
        <v>202507</v>
      </c>
      <c r="C316" t="s">
        <v>974</v>
      </c>
      <c r="D316" s="7" t="s">
        <v>972</v>
      </c>
      <c r="E316" s="7" t="s">
        <v>679</v>
      </c>
      <c r="F316" s="7" t="s">
        <v>680</v>
      </c>
      <c r="G316" s="7" t="s">
        <v>978</v>
      </c>
      <c r="I316">
        <v>1</v>
      </c>
      <c r="L316">
        <v>1</v>
      </c>
      <c r="R316">
        <v>1</v>
      </c>
      <c r="T316">
        <v>1</v>
      </c>
      <c r="X316">
        <v>1</v>
      </c>
      <c r="AA316" s="7" t="s">
        <v>681</v>
      </c>
    </row>
    <row r="317" spans="1:27" x14ac:dyDescent="0.25">
      <c r="A317" s="18">
        <v>45845.652777777781</v>
      </c>
      <c r="B317" s="7">
        <v>202507</v>
      </c>
      <c r="C317" t="s">
        <v>975</v>
      </c>
      <c r="D317" s="7" t="s">
        <v>972</v>
      </c>
      <c r="E317" s="7" t="s">
        <v>679</v>
      </c>
      <c r="F317" s="7" t="s">
        <v>680</v>
      </c>
      <c r="G317" s="7" t="s">
        <v>979</v>
      </c>
      <c r="I317">
        <v>1</v>
      </c>
      <c r="L317">
        <v>1</v>
      </c>
      <c r="R317">
        <v>1</v>
      </c>
      <c r="T317">
        <v>1</v>
      </c>
      <c r="X317">
        <v>1</v>
      </c>
      <c r="AA317" s="7" t="s">
        <v>681</v>
      </c>
    </row>
    <row r="318" spans="1:27" x14ac:dyDescent="0.25">
      <c r="A318" s="18">
        <v>45845.652777777781</v>
      </c>
      <c r="B318" s="7">
        <v>202507</v>
      </c>
      <c r="C318" t="s">
        <v>976</v>
      </c>
      <c r="D318" s="7" t="s">
        <v>972</v>
      </c>
      <c r="E318" s="7" t="s">
        <v>679</v>
      </c>
      <c r="F318" s="7" t="s">
        <v>680</v>
      </c>
      <c r="G318" s="7" t="s">
        <v>901</v>
      </c>
      <c r="I318">
        <v>1</v>
      </c>
      <c r="L318">
        <v>1</v>
      </c>
      <c r="R318">
        <v>1</v>
      </c>
      <c r="T318">
        <v>1</v>
      </c>
      <c r="X318">
        <v>1</v>
      </c>
      <c r="AA318" s="7" t="s">
        <v>681</v>
      </c>
    </row>
    <row r="319" spans="1:27" x14ac:dyDescent="0.25">
      <c r="A319" s="18">
        <v>45845.652777777781</v>
      </c>
      <c r="B319" s="7">
        <v>202507</v>
      </c>
      <c r="C319" t="s">
        <v>977</v>
      </c>
      <c r="D319" s="7" t="s">
        <v>972</v>
      </c>
      <c r="E319" s="7" t="s">
        <v>679</v>
      </c>
      <c r="F319" s="7" t="s">
        <v>680</v>
      </c>
      <c r="G319" s="7" t="s">
        <v>980</v>
      </c>
      <c r="I319">
        <v>1</v>
      </c>
      <c r="L319">
        <v>1</v>
      </c>
      <c r="R319">
        <v>1</v>
      </c>
      <c r="T319">
        <v>1</v>
      </c>
      <c r="X319">
        <v>1</v>
      </c>
      <c r="AA319" s="7" t="s">
        <v>681</v>
      </c>
    </row>
    <row r="320" spans="1:27" x14ac:dyDescent="0.25">
      <c r="A320" s="18">
        <v>45845.833333333336</v>
      </c>
      <c r="B320" s="7">
        <v>202507</v>
      </c>
      <c r="C320" t="s">
        <v>981</v>
      </c>
      <c r="D320" s="7" t="s">
        <v>972</v>
      </c>
      <c r="E320" t="s">
        <v>994</v>
      </c>
      <c r="F320" t="s">
        <v>995</v>
      </c>
      <c r="G320" s="7" t="s">
        <v>989</v>
      </c>
      <c r="H320">
        <v>1</v>
      </c>
      <c r="I320">
        <v>1</v>
      </c>
      <c r="K320">
        <v>1</v>
      </c>
      <c r="M320">
        <v>1</v>
      </c>
      <c r="R320">
        <v>1</v>
      </c>
      <c r="T320">
        <v>1</v>
      </c>
      <c r="X320">
        <v>1</v>
      </c>
      <c r="AA320" s="7" t="s">
        <v>996</v>
      </c>
    </row>
    <row r="321" spans="1:27" x14ac:dyDescent="0.25">
      <c r="A321" s="18">
        <v>45845.833333333336</v>
      </c>
      <c r="B321" s="7">
        <v>202507</v>
      </c>
      <c r="C321" t="s">
        <v>982</v>
      </c>
      <c r="D321" s="7" t="s">
        <v>972</v>
      </c>
      <c r="E321" t="s">
        <v>1003</v>
      </c>
      <c r="F321" t="s">
        <v>1004</v>
      </c>
      <c r="G321" s="7" t="s">
        <v>990</v>
      </c>
      <c r="H321">
        <v>1</v>
      </c>
      <c r="I321">
        <v>1</v>
      </c>
      <c r="N321">
        <v>1</v>
      </c>
      <c r="R321">
        <v>1</v>
      </c>
      <c r="T321">
        <v>1</v>
      </c>
      <c r="X321">
        <v>1</v>
      </c>
      <c r="AA321" s="7" t="s">
        <v>986</v>
      </c>
    </row>
    <row r="322" spans="1:27" x14ac:dyDescent="0.25">
      <c r="A322" s="18">
        <v>45845.833333333336</v>
      </c>
      <c r="B322" s="7">
        <v>202507</v>
      </c>
      <c r="C322" t="s">
        <v>983</v>
      </c>
      <c r="D322" s="7" t="s">
        <v>972</v>
      </c>
      <c r="E322" s="7" t="s">
        <v>1012</v>
      </c>
      <c r="F322" t="s">
        <v>1011</v>
      </c>
      <c r="G322" s="7" t="s">
        <v>992</v>
      </c>
      <c r="H322">
        <v>1</v>
      </c>
      <c r="I322">
        <v>1</v>
      </c>
      <c r="O322">
        <v>1</v>
      </c>
      <c r="R322">
        <v>1</v>
      </c>
      <c r="T322">
        <v>1</v>
      </c>
      <c r="X322">
        <v>1</v>
      </c>
      <c r="AA322" s="7" t="s">
        <v>987</v>
      </c>
    </row>
    <row r="323" spans="1:27" x14ac:dyDescent="0.25">
      <c r="A323" s="18">
        <v>45845.833333333336</v>
      </c>
      <c r="B323" s="7">
        <v>202507</v>
      </c>
      <c r="C323" t="s">
        <v>984</v>
      </c>
      <c r="D323" s="7" t="s">
        <v>972</v>
      </c>
      <c r="E323" t="s">
        <v>1019</v>
      </c>
      <c r="F323" t="s">
        <v>1020</v>
      </c>
      <c r="G323" s="7" t="s">
        <v>993</v>
      </c>
      <c r="H323">
        <v>1</v>
      </c>
      <c r="I323">
        <v>1</v>
      </c>
      <c r="P323">
        <v>1</v>
      </c>
      <c r="R323">
        <v>1</v>
      </c>
      <c r="T323">
        <v>1</v>
      </c>
      <c r="X323">
        <v>1</v>
      </c>
      <c r="AA323" s="7" t="s">
        <v>988</v>
      </c>
    </row>
    <row r="324" spans="1:27" x14ac:dyDescent="0.25">
      <c r="A324" s="18">
        <v>45845.833333333336</v>
      </c>
      <c r="B324" s="7">
        <v>202507</v>
      </c>
      <c r="C324" t="s">
        <v>550</v>
      </c>
      <c r="D324" s="7" t="s">
        <v>972</v>
      </c>
      <c r="E324" t="s">
        <v>997</v>
      </c>
      <c r="F324" t="s">
        <v>998</v>
      </c>
      <c r="G324" s="7" t="s">
        <v>978</v>
      </c>
      <c r="H324">
        <v>1</v>
      </c>
      <c r="I324">
        <v>1</v>
      </c>
      <c r="M324">
        <v>1</v>
      </c>
      <c r="R324">
        <v>1</v>
      </c>
      <c r="T324">
        <v>1</v>
      </c>
      <c r="X324">
        <v>1</v>
      </c>
      <c r="AA324" s="7" t="s">
        <v>985</v>
      </c>
    </row>
    <row r="325" spans="1:27" x14ac:dyDescent="0.25">
      <c r="A325" s="18">
        <v>45845.833333333336</v>
      </c>
      <c r="B325" s="7">
        <v>202507</v>
      </c>
      <c r="C325" t="s">
        <v>655</v>
      </c>
      <c r="D325" s="7" t="s">
        <v>972</v>
      </c>
      <c r="E325" t="s">
        <v>1005</v>
      </c>
      <c r="F325" t="s">
        <v>1006</v>
      </c>
      <c r="G325" s="7" t="s">
        <v>217</v>
      </c>
      <c r="H325">
        <v>1</v>
      </c>
      <c r="I325">
        <v>1</v>
      </c>
      <c r="N325">
        <v>1</v>
      </c>
      <c r="R325">
        <v>1</v>
      </c>
      <c r="T325">
        <v>1</v>
      </c>
      <c r="X325">
        <v>1</v>
      </c>
      <c r="AA325" s="7" t="s">
        <v>986</v>
      </c>
    </row>
    <row r="326" spans="1:27" x14ac:dyDescent="0.25">
      <c r="A326" s="18">
        <v>45845.833333333336</v>
      </c>
      <c r="B326" s="7">
        <v>202507</v>
      </c>
      <c r="C326" t="s">
        <v>455</v>
      </c>
      <c r="D326" s="7" t="s">
        <v>972</v>
      </c>
      <c r="E326" t="s">
        <v>1013</v>
      </c>
      <c r="F326" t="s">
        <v>1014</v>
      </c>
      <c r="G326" s="7" t="s">
        <v>216</v>
      </c>
      <c r="H326">
        <v>1</v>
      </c>
      <c r="I326">
        <v>1</v>
      </c>
      <c r="O326">
        <v>1</v>
      </c>
      <c r="R326">
        <v>1</v>
      </c>
      <c r="T326">
        <v>1</v>
      </c>
      <c r="X326">
        <v>1</v>
      </c>
      <c r="AA326" s="7" t="s">
        <v>987</v>
      </c>
    </row>
    <row r="327" spans="1:27" x14ac:dyDescent="0.25">
      <c r="A327" s="18">
        <v>45845.833333333336</v>
      </c>
      <c r="B327" s="7">
        <v>202507</v>
      </c>
      <c r="C327" t="s">
        <v>564</v>
      </c>
      <c r="D327" s="7" t="s">
        <v>972</v>
      </c>
      <c r="E327" t="s">
        <v>1021</v>
      </c>
      <c r="F327" t="s">
        <v>1022</v>
      </c>
      <c r="G327" s="7" t="s">
        <v>676</v>
      </c>
      <c r="H327">
        <v>1</v>
      </c>
      <c r="I327">
        <v>1</v>
      </c>
      <c r="P327">
        <v>1</v>
      </c>
      <c r="R327">
        <v>1</v>
      </c>
      <c r="T327">
        <v>1</v>
      </c>
      <c r="X327">
        <v>1</v>
      </c>
      <c r="AA327" s="7" t="s">
        <v>988</v>
      </c>
    </row>
    <row r="328" spans="1:27" x14ac:dyDescent="0.25">
      <c r="A328" s="18">
        <v>45845.833333333336</v>
      </c>
      <c r="B328" s="7">
        <v>202507</v>
      </c>
      <c r="C328" t="s">
        <v>395</v>
      </c>
      <c r="D328" s="7" t="s">
        <v>972</v>
      </c>
      <c r="E328" t="s">
        <v>999</v>
      </c>
      <c r="F328" t="s">
        <v>1000</v>
      </c>
      <c r="G328" s="7" t="s">
        <v>979</v>
      </c>
      <c r="H328">
        <v>1</v>
      </c>
      <c r="I328">
        <v>1</v>
      </c>
      <c r="M328">
        <v>1</v>
      </c>
      <c r="R328">
        <v>1</v>
      </c>
      <c r="T328">
        <v>1</v>
      </c>
      <c r="X328">
        <v>1</v>
      </c>
      <c r="AA328" s="7" t="s">
        <v>985</v>
      </c>
    </row>
    <row r="329" spans="1:27" x14ac:dyDescent="0.25">
      <c r="A329" s="18">
        <v>45845.833333333336</v>
      </c>
      <c r="B329" s="7">
        <v>202507</v>
      </c>
      <c r="C329" t="s">
        <v>658</v>
      </c>
      <c r="D329" s="7" t="s">
        <v>972</v>
      </c>
      <c r="E329" t="s">
        <v>1007</v>
      </c>
      <c r="F329" t="s">
        <v>1008</v>
      </c>
      <c r="G329" s="7" t="s">
        <v>884</v>
      </c>
      <c r="H329">
        <v>1</v>
      </c>
      <c r="I329">
        <v>1</v>
      </c>
      <c r="N329">
        <v>1</v>
      </c>
      <c r="R329">
        <v>1</v>
      </c>
      <c r="T329">
        <v>1</v>
      </c>
      <c r="X329">
        <v>1</v>
      </c>
      <c r="AA329" s="7" t="s">
        <v>986</v>
      </c>
    </row>
    <row r="330" spans="1:27" x14ac:dyDescent="0.25">
      <c r="A330" s="18">
        <v>45845.833333333336</v>
      </c>
      <c r="B330" s="7">
        <v>202507</v>
      </c>
      <c r="C330" t="s">
        <v>396</v>
      </c>
      <c r="D330" s="7" t="s">
        <v>972</v>
      </c>
      <c r="E330" t="s">
        <v>1015</v>
      </c>
      <c r="F330" t="s">
        <v>1016</v>
      </c>
      <c r="G330" s="7" t="s">
        <v>351</v>
      </c>
      <c r="H330">
        <v>1</v>
      </c>
      <c r="I330">
        <v>1</v>
      </c>
      <c r="O330">
        <v>1</v>
      </c>
      <c r="R330">
        <v>1</v>
      </c>
      <c r="T330">
        <v>1</v>
      </c>
      <c r="X330">
        <v>1</v>
      </c>
      <c r="AA330" s="7" t="s">
        <v>987</v>
      </c>
    </row>
    <row r="331" spans="1:27" x14ac:dyDescent="0.25">
      <c r="A331" s="18">
        <v>45845.833333333336</v>
      </c>
      <c r="B331" s="7">
        <v>202507</v>
      </c>
      <c r="C331" t="s">
        <v>410</v>
      </c>
      <c r="D331" s="7" t="s">
        <v>972</v>
      </c>
      <c r="E331" t="s">
        <v>1023</v>
      </c>
      <c r="F331" t="s">
        <v>1024</v>
      </c>
      <c r="G331" s="7" t="s">
        <v>354</v>
      </c>
      <c r="H331">
        <v>1</v>
      </c>
      <c r="I331">
        <v>1</v>
      </c>
      <c r="P331">
        <v>1</v>
      </c>
      <c r="R331">
        <v>1</v>
      </c>
      <c r="T331">
        <v>1</v>
      </c>
      <c r="X331">
        <v>1</v>
      </c>
      <c r="AA331" s="7" t="s">
        <v>988</v>
      </c>
    </row>
    <row r="332" spans="1:27" x14ac:dyDescent="0.25">
      <c r="A332" s="18">
        <v>45845.833333333336</v>
      </c>
      <c r="B332" s="7">
        <v>202507</v>
      </c>
      <c r="C332" t="s">
        <v>841</v>
      </c>
      <c r="D332" s="7" t="s">
        <v>972</v>
      </c>
      <c r="E332" t="s">
        <v>1001</v>
      </c>
      <c r="F332" t="s">
        <v>1002</v>
      </c>
      <c r="G332" s="7" t="s">
        <v>901</v>
      </c>
      <c r="H332">
        <v>1</v>
      </c>
      <c r="I332">
        <v>1</v>
      </c>
      <c r="M332">
        <v>1</v>
      </c>
      <c r="R332">
        <v>1</v>
      </c>
      <c r="T332">
        <v>1</v>
      </c>
      <c r="X332">
        <v>1</v>
      </c>
      <c r="AA332" s="7" t="s">
        <v>985</v>
      </c>
    </row>
    <row r="333" spans="1:27" x14ac:dyDescent="0.25">
      <c r="A333" s="18">
        <v>45845.833333333336</v>
      </c>
      <c r="B333" s="7">
        <v>202507</v>
      </c>
      <c r="C333" t="s">
        <v>845</v>
      </c>
      <c r="D333" s="7" t="s">
        <v>972</v>
      </c>
      <c r="E333" t="s">
        <v>1009</v>
      </c>
      <c r="F333" t="s">
        <v>1010</v>
      </c>
      <c r="G333" s="7" t="s">
        <v>991</v>
      </c>
      <c r="H333">
        <v>1</v>
      </c>
      <c r="I333">
        <v>1</v>
      </c>
      <c r="N333">
        <v>1</v>
      </c>
      <c r="R333">
        <v>1</v>
      </c>
      <c r="T333">
        <v>1</v>
      </c>
      <c r="X333">
        <v>1</v>
      </c>
      <c r="AA333" s="7" t="s">
        <v>986</v>
      </c>
    </row>
    <row r="334" spans="1:27" x14ac:dyDescent="0.25">
      <c r="A334" s="18">
        <v>45845.833333333336</v>
      </c>
      <c r="B334" s="7">
        <v>202507</v>
      </c>
      <c r="C334" t="s">
        <v>847</v>
      </c>
      <c r="D334" s="7" t="s">
        <v>972</v>
      </c>
      <c r="E334" t="s">
        <v>1017</v>
      </c>
      <c r="F334" t="s">
        <v>1018</v>
      </c>
      <c r="G334" s="7" t="s">
        <v>901</v>
      </c>
      <c r="H334">
        <v>1</v>
      </c>
      <c r="I334">
        <v>1</v>
      </c>
      <c r="O334">
        <v>1</v>
      </c>
      <c r="R334">
        <v>1</v>
      </c>
      <c r="T334">
        <v>1</v>
      </c>
      <c r="X334">
        <v>1</v>
      </c>
      <c r="AA334" s="7" t="s">
        <v>987</v>
      </c>
    </row>
    <row r="335" spans="1:27" x14ac:dyDescent="0.25">
      <c r="A335" s="18">
        <v>45845.833333333336</v>
      </c>
      <c r="B335" s="7">
        <v>202507</v>
      </c>
      <c r="C335" t="s">
        <v>891</v>
      </c>
      <c r="D335" s="7" t="s">
        <v>972</v>
      </c>
      <c r="E335" t="s">
        <v>1025</v>
      </c>
      <c r="F335" t="s">
        <v>1026</v>
      </c>
      <c r="G335" s="7" t="s">
        <v>945</v>
      </c>
      <c r="H335">
        <v>1</v>
      </c>
      <c r="I335">
        <v>1</v>
      </c>
      <c r="P335">
        <v>1</v>
      </c>
      <c r="R335">
        <v>1</v>
      </c>
      <c r="T335">
        <v>1</v>
      </c>
      <c r="X335">
        <v>1</v>
      </c>
      <c r="AA335" s="7" t="s">
        <v>988</v>
      </c>
    </row>
    <row r="336" spans="1:27" x14ac:dyDescent="0.25">
      <c r="A336" s="18">
        <v>45845.875</v>
      </c>
      <c r="B336" s="7">
        <v>202507</v>
      </c>
      <c r="C336" t="s">
        <v>1027</v>
      </c>
      <c r="D336" s="7" t="s">
        <v>1028</v>
      </c>
      <c r="E336" s="7" t="s">
        <v>679</v>
      </c>
      <c r="F336" s="7" t="s">
        <v>680</v>
      </c>
      <c r="G336" s="7" t="s">
        <v>247</v>
      </c>
      <c r="I336">
        <v>1</v>
      </c>
      <c r="L336">
        <v>1</v>
      </c>
      <c r="R336">
        <v>1</v>
      </c>
      <c r="T336">
        <v>1</v>
      </c>
      <c r="X336">
        <v>1</v>
      </c>
      <c r="AA336" s="7" t="s">
        <v>681</v>
      </c>
    </row>
    <row r="337" spans="1:27" x14ac:dyDescent="0.25">
      <c r="A337" s="18">
        <v>45845.875</v>
      </c>
      <c r="B337" s="7">
        <v>202507</v>
      </c>
      <c r="C337" t="s">
        <v>1029</v>
      </c>
      <c r="D337" s="7" t="s">
        <v>1028</v>
      </c>
      <c r="E337" s="7" t="s">
        <v>679</v>
      </c>
      <c r="F337" s="7" t="s">
        <v>680</v>
      </c>
      <c r="G337" s="7" t="s">
        <v>731</v>
      </c>
      <c r="I337">
        <v>1</v>
      </c>
      <c r="L337">
        <v>1</v>
      </c>
      <c r="R337">
        <v>1</v>
      </c>
      <c r="T337">
        <v>1</v>
      </c>
      <c r="X337">
        <v>1</v>
      </c>
      <c r="AA337" s="7" t="s">
        <v>681</v>
      </c>
    </row>
    <row r="338" spans="1:27" x14ac:dyDescent="0.25">
      <c r="A338" s="18">
        <v>45845.875</v>
      </c>
      <c r="B338" s="7">
        <v>202507</v>
      </c>
      <c r="C338" t="s">
        <v>1030</v>
      </c>
      <c r="D338" s="7" t="s">
        <v>1028</v>
      </c>
      <c r="E338" s="7" t="s">
        <v>679</v>
      </c>
      <c r="F338" s="7" t="s">
        <v>680</v>
      </c>
      <c r="G338" s="7" t="s">
        <v>1031</v>
      </c>
      <c r="I338">
        <v>1</v>
      </c>
      <c r="L338">
        <v>1</v>
      </c>
      <c r="R338">
        <v>1</v>
      </c>
      <c r="T338">
        <v>1</v>
      </c>
      <c r="X338">
        <v>1</v>
      </c>
      <c r="AA338" s="7" t="s">
        <v>681</v>
      </c>
    </row>
    <row r="339" spans="1:27" x14ac:dyDescent="0.25">
      <c r="A339" s="18">
        <v>45845.916666666664</v>
      </c>
      <c r="B339" s="7">
        <v>202507</v>
      </c>
      <c r="C339" t="s">
        <v>395</v>
      </c>
      <c r="D339" s="7" t="s">
        <v>1028</v>
      </c>
      <c r="E339" t="s">
        <v>1032</v>
      </c>
      <c r="F339" t="s">
        <v>1033</v>
      </c>
      <c r="G339" s="7" t="s">
        <v>1048</v>
      </c>
      <c r="H339">
        <v>1</v>
      </c>
      <c r="I339">
        <v>1</v>
      </c>
      <c r="K339">
        <v>1</v>
      </c>
      <c r="M339">
        <v>1</v>
      </c>
      <c r="R339">
        <v>1</v>
      </c>
      <c r="T339">
        <v>1</v>
      </c>
      <c r="X339">
        <v>1</v>
      </c>
      <c r="AA339" s="7" t="s">
        <v>1050</v>
      </c>
    </row>
    <row r="340" spans="1:27" x14ac:dyDescent="0.25">
      <c r="A340" s="18">
        <v>45845.916666666664</v>
      </c>
      <c r="B340" s="7">
        <v>202507</v>
      </c>
      <c r="C340" t="s">
        <v>658</v>
      </c>
      <c r="D340" s="7" t="s">
        <v>1028</v>
      </c>
      <c r="E340" t="s">
        <v>1036</v>
      </c>
      <c r="F340" t="s">
        <v>1037</v>
      </c>
      <c r="G340" s="7" t="s">
        <v>930</v>
      </c>
      <c r="H340">
        <v>1</v>
      </c>
      <c r="I340">
        <v>1</v>
      </c>
      <c r="K340">
        <v>1</v>
      </c>
      <c r="N340">
        <v>1</v>
      </c>
      <c r="R340">
        <v>1</v>
      </c>
      <c r="T340">
        <v>1</v>
      </c>
      <c r="X340">
        <v>1</v>
      </c>
      <c r="AA340" s="7" t="s">
        <v>1051</v>
      </c>
    </row>
    <row r="341" spans="1:27" x14ac:dyDescent="0.25">
      <c r="A341" s="18">
        <v>45845.916666666664</v>
      </c>
      <c r="B341" s="7">
        <v>202507</v>
      </c>
      <c r="C341" t="s">
        <v>396</v>
      </c>
      <c r="D341" s="7" t="s">
        <v>1028</v>
      </c>
      <c r="E341" t="s">
        <v>1040</v>
      </c>
      <c r="F341" t="s">
        <v>1041</v>
      </c>
      <c r="G341" s="7" t="s">
        <v>351</v>
      </c>
      <c r="H341">
        <v>1</v>
      </c>
      <c r="I341">
        <v>1</v>
      </c>
      <c r="O341">
        <v>1</v>
      </c>
      <c r="R341">
        <v>1</v>
      </c>
      <c r="T341">
        <v>1</v>
      </c>
      <c r="X341">
        <v>1</v>
      </c>
      <c r="AA341" s="7" t="s">
        <v>1052</v>
      </c>
    </row>
    <row r="342" spans="1:27" x14ac:dyDescent="0.25">
      <c r="A342" s="18">
        <v>45845.916666666664</v>
      </c>
      <c r="B342" s="7">
        <v>202507</v>
      </c>
      <c r="C342" t="s">
        <v>410</v>
      </c>
      <c r="D342" s="7" t="s">
        <v>1028</v>
      </c>
      <c r="E342" t="s">
        <v>1044</v>
      </c>
      <c r="F342" t="s">
        <v>1045</v>
      </c>
      <c r="G342" s="7" t="s">
        <v>354</v>
      </c>
      <c r="H342">
        <v>1</v>
      </c>
      <c r="I342">
        <v>1</v>
      </c>
      <c r="P342">
        <v>1</v>
      </c>
      <c r="R342">
        <v>1</v>
      </c>
      <c r="T342">
        <v>1</v>
      </c>
      <c r="X342">
        <v>1</v>
      </c>
      <c r="AA342" s="7" t="s">
        <v>1053</v>
      </c>
    </row>
    <row r="343" spans="1:27" x14ac:dyDescent="0.25">
      <c r="A343" s="18">
        <v>45845.916666666664</v>
      </c>
      <c r="B343" s="7">
        <v>202507</v>
      </c>
      <c r="C343" t="s">
        <v>841</v>
      </c>
      <c r="D343" s="7" t="s">
        <v>1028</v>
      </c>
      <c r="E343" t="s">
        <v>1034</v>
      </c>
      <c r="F343" t="s">
        <v>1035</v>
      </c>
      <c r="G343" t="s">
        <v>731</v>
      </c>
      <c r="H343">
        <v>1</v>
      </c>
      <c r="I343">
        <v>1</v>
      </c>
      <c r="M343">
        <v>1</v>
      </c>
      <c r="R343">
        <v>1</v>
      </c>
      <c r="T343">
        <v>1</v>
      </c>
      <c r="X343">
        <v>1</v>
      </c>
      <c r="AA343" s="7" t="s">
        <v>1050</v>
      </c>
    </row>
    <row r="344" spans="1:27" x14ac:dyDescent="0.25">
      <c r="A344" s="18">
        <v>45845.916666666664</v>
      </c>
      <c r="B344" s="7">
        <v>202507</v>
      </c>
      <c r="C344" t="s">
        <v>845</v>
      </c>
      <c r="D344" s="7" t="s">
        <v>1028</v>
      </c>
      <c r="E344" t="s">
        <v>1038</v>
      </c>
      <c r="F344" t="s">
        <v>1039</v>
      </c>
      <c r="G344" t="s">
        <v>1049</v>
      </c>
      <c r="H344">
        <v>1</v>
      </c>
      <c r="I344">
        <v>1</v>
      </c>
      <c r="N344">
        <v>1</v>
      </c>
      <c r="R344">
        <v>1</v>
      </c>
      <c r="T344">
        <v>1</v>
      </c>
      <c r="X344">
        <v>1</v>
      </c>
      <c r="AA344" s="7" t="s">
        <v>1051</v>
      </c>
    </row>
    <row r="345" spans="1:27" x14ac:dyDescent="0.25">
      <c r="A345" s="18">
        <v>45845.916666666664</v>
      </c>
      <c r="B345" s="7">
        <v>202507</v>
      </c>
      <c r="C345" t="s">
        <v>847</v>
      </c>
      <c r="D345" s="7" t="s">
        <v>1028</v>
      </c>
      <c r="E345" t="s">
        <v>1042</v>
      </c>
      <c r="F345" t="s">
        <v>1043</v>
      </c>
      <c r="G345" t="s">
        <v>901</v>
      </c>
      <c r="H345">
        <v>1</v>
      </c>
      <c r="I345">
        <v>1</v>
      </c>
      <c r="O345">
        <v>1</v>
      </c>
      <c r="R345">
        <v>1</v>
      </c>
      <c r="T345">
        <v>1</v>
      </c>
      <c r="X345">
        <v>1</v>
      </c>
      <c r="AA345" s="7" t="s">
        <v>1052</v>
      </c>
    </row>
    <row r="346" spans="1:27" x14ac:dyDescent="0.25">
      <c r="A346" s="18">
        <v>45845.916666666664</v>
      </c>
      <c r="B346" s="7">
        <v>202507</v>
      </c>
      <c r="C346" t="s">
        <v>891</v>
      </c>
      <c r="D346" s="7" t="s">
        <v>1028</v>
      </c>
      <c r="E346" t="s">
        <v>1046</v>
      </c>
      <c r="F346" t="s">
        <v>1047</v>
      </c>
      <c r="G346" t="s">
        <v>945</v>
      </c>
      <c r="H346">
        <v>1</v>
      </c>
      <c r="I346">
        <v>1</v>
      </c>
      <c r="P346">
        <v>1</v>
      </c>
      <c r="R346">
        <v>1</v>
      </c>
      <c r="T346">
        <v>1</v>
      </c>
      <c r="X346">
        <v>1</v>
      </c>
      <c r="AA346" s="7" t="s">
        <v>1053</v>
      </c>
    </row>
    <row r="347" spans="1:27" x14ac:dyDescent="0.25">
      <c r="A347" s="18">
        <v>45846.8125</v>
      </c>
      <c r="B347" s="7">
        <v>202507</v>
      </c>
      <c r="C347" t="s">
        <v>1054</v>
      </c>
      <c r="D347" s="7" t="s">
        <v>493</v>
      </c>
      <c r="E347" t="s">
        <v>1056</v>
      </c>
      <c r="F347" t="s">
        <v>1057</v>
      </c>
      <c r="G347" t="s">
        <v>1055</v>
      </c>
      <c r="I347">
        <v>1</v>
      </c>
      <c r="L347">
        <v>1</v>
      </c>
      <c r="R347">
        <v>1</v>
      </c>
      <c r="T347">
        <v>1</v>
      </c>
      <c r="X347">
        <v>1</v>
      </c>
      <c r="AA347" s="7" t="s">
        <v>681</v>
      </c>
    </row>
    <row r="348" spans="1:27" x14ac:dyDescent="0.25">
      <c r="A348" s="18">
        <v>45882.65625</v>
      </c>
      <c r="B348" s="7">
        <v>202508</v>
      </c>
      <c r="C348" t="s">
        <v>1058</v>
      </c>
      <c r="D348" s="7" t="s">
        <v>1059</v>
      </c>
      <c r="E348" t="s">
        <v>1062</v>
      </c>
      <c r="F348" t="s">
        <v>1061</v>
      </c>
      <c r="G348" t="s">
        <v>1060</v>
      </c>
      <c r="I348">
        <v>1</v>
      </c>
      <c r="L348">
        <v>1</v>
      </c>
      <c r="R348">
        <v>1</v>
      </c>
      <c r="T348">
        <v>1</v>
      </c>
      <c r="X348">
        <v>1</v>
      </c>
      <c r="AA348" s="7" t="s">
        <v>681</v>
      </c>
    </row>
    <row r="349" spans="1:27" x14ac:dyDescent="0.25">
      <c r="A349" s="18">
        <v>45882.65625</v>
      </c>
      <c r="B349" s="7">
        <v>202508</v>
      </c>
      <c r="C349" t="s">
        <v>1063</v>
      </c>
      <c r="D349" s="7" t="s">
        <v>1059</v>
      </c>
      <c r="E349" t="s">
        <v>1064</v>
      </c>
      <c r="F349" t="s">
        <v>1065</v>
      </c>
      <c r="G349" t="s">
        <v>1066</v>
      </c>
      <c r="I349">
        <v>1</v>
      </c>
      <c r="L349">
        <v>1</v>
      </c>
      <c r="R349">
        <v>1</v>
      </c>
      <c r="T349">
        <v>1</v>
      </c>
      <c r="X349">
        <v>1</v>
      </c>
      <c r="AA349" s="7" t="s">
        <v>681</v>
      </c>
    </row>
    <row r="350" spans="1:27" x14ac:dyDescent="0.25">
      <c r="A350" s="18">
        <v>45882.6875</v>
      </c>
      <c r="B350" s="7">
        <v>202508</v>
      </c>
      <c r="C350" t="s">
        <v>841</v>
      </c>
      <c r="D350" s="7" t="s">
        <v>1059</v>
      </c>
      <c r="E350" t="s">
        <v>1067</v>
      </c>
      <c r="F350" t="s">
        <v>1068</v>
      </c>
      <c r="G350" t="s">
        <v>1060</v>
      </c>
      <c r="H350">
        <v>1</v>
      </c>
      <c r="I350">
        <v>1</v>
      </c>
      <c r="K350">
        <v>1</v>
      </c>
      <c r="M350">
        <v>1</v>
      </c>
      <c r="R350">
        <v>1</v>
      </c>
      <c r="T350">
        <v>1</v>
      </c>
      <c r="X350">
        <v>1</v>
      </c>
      <c r="AA350" s="7" t="s">
        <v>1076</v>
      </c>
    </row>
    <row r="351" spans="1:27" x14ac:dyDescent="0.25">
      <c r="A351" s="18">
        <v>45882.6875</v>
      </c>
      <c r="B351" s="7">
        <v>202508</v>
      </c>
      <c r="C351" t="s">
        <v>845</v>
      </c>
      <c r="D351" s="7" t="s">
        <v>1059</v>
      </c>
      <c r="E351" t="s">
        <v>1069</v>
      </c>
      <c r="F351" t="s">
        <v>1070</v>
      </c>
      <c r="G351" t="s">
        <v>1073</v>
      </c>
      <c r="H351">
        <v>1</v>
      </c>
      <c r="I351">
        <v>1</v>
      </c>
      <c r="K351">
        <v>1</v>
      </c>
      <c r="N351">
        <v>1</v>
      </c>
      <c r="R351">
        <v>1</v>
      </c>
      <c r="T351">
        <v>1</v>
      </c>
      <c r="X351">
        <v>1</v>
      </c>
      <c r="AA351" s="7" t="s">
        <v>1077</v>
      </c>
    </row>
    <row r="352" spans="1:27" x14ac:dyDescent="0.25">
      <c r="A352" s="18">
        <v>45882.6875</v>
      </c>
      <c r="B352" s="7">
        <v>202508</v>
      </c>
      <c r="C352" t="s">
        <v>847</v>
      </c>
      <c r="D352" s="7" t="s">
        <v>1059</v>
      </c>
      <c r="E352" t="s">
        <v>1071</v>
      </c>
      <c r="F352" t="s">
        <v>1072</v>
      </c>
      <c r="G352" t="s">
        <v>901</v>
      </c>
      <c r="H352">
        <v>1</v>
      </c>
      <c r="I352">
        <v>1</v>
      </c>
      <c r="O352">
        <v>1</v>
      </c>
      <c r="R352">
        <v>1</v>
      </c>
      <c r="T352">
        <v>1</v>
      </c>
      <c r="X352">
        <v>1</v>
      </c>
      <c r="AA352" s="7" t="s">
        <v>1078</v>
      </c>
    </row>
    <row r="353" spans="1:27" x14ac:dyDescent="0.25">
      <c r="A353" s="18">
        <v>45882.6875</v>
      </c>
      <c r="B353" s="7">
        <v>202508</v>
      </c>
      <c r="C353" t="s">
        <v>891</v>
      </c>
      <c r="D353" s="7" t="s">
        <v>1059</v>
      </c>
      <c r="E353" t="s">
        <v>1074</v>
      </c>
      <c r="F353" t="s">
        <v>1075</v>
      </c>
      <c r="G353" t="s">
        <v>945</v>
      </c>
      <c r="H353">
        <v>1</v>
      </c>
      <c r="I353">
        <v>1</v>
      </c>
      <c r="P353">
        <v>1</v>
      </c>
      <c r="R353">
        <v>1</v>
      </c>
      <c r="T353">
        <v>1</v>
      </c>
      <c r="X353">
        <v>1</v>
      </c>
      <c r="AA353" s="7" t="s">
        <v>1079</v>
      </c>
    </row>
    <row r="354" spans="1:27" x14ac:dyDescent="0.25">
      <c r="A354" s="18">
        <v>45883.760416666664</v>
      </c>
      <c r="B354" s="7">
        <v>202508</v>
      </c>
      <c r="C354" t="s">
        <v>1080</v>
      </c>
      <c r="D354" t="s">
        <v>1081</v>
      </c>
      <c r="E354" t="s">
        <v>72</v>
      </c>
      <c r="F354" t="s">
        <v>72</v>
      </c>
      <c r="L354">
        <v>1</v>
      </c>
      <c r="R354">
        <v>1</v>
      </c>
      <c r="U354">
        <v>1</v>
      </c>
      <c r="X354">
        <v>1</v>
      </c>
      <c r="Y354">
        <v>1</v>
      </c>
      <c r="AA354" s="7" t="s">
        <v>1082</v>
      </c>
    </row>
    <row r="355" spans="1:27" x14ac:dyDescent="0.25">
      <c r="A355" s="18">
        <v>45888.958333333336</v>
      </c>
      <c r="B355" s="7">
        <v>202508</v>
      </c>
      <c r="C355" t="s">
        <v>1084</v>
      </c>
      <c r="D355" t="s">
        <v>1083</v>
      </c>
      <c r="E355" t="s">
        <v>1085</v>
      </c>
      <c r="F355" t="s">
        <v>1086</v>
      </c>
      <c r="G355" t="s">
        <v>1087</v>
      </c>
      <c r="L355">
        <v>1</v>
      </c>
      <c r="R355">
        <v>1</v>
      </c>
      <c r="T355">
        <v>1</v>
      </c>
      <c r="X355">
        <v>1</v>
      </c>
      <c r="AA355" s="7" t="s">
        <v>1091</v>
      </c>
    </row>
    <row r="356" spans="1:27" x14ac:dyDescent="0.25">
      <c r="A356" s="18">
        <v>45888.958333333336</v>
      </c>
      <c r="B356" s="7">
        <v>202508</v>
      </c>
      <c r="C356" t="s">
        <v>1088</v>
      </c>
      <c r="D356" t="s">
        <v>1083</v>
      </c>
      <c r="E356" t="s">
        <v>1089</v>
      </c>
      <c r="F356" t="s">
        <v>1090</v>
      </c>
      <c r="G356" t="s">
        <v>1087</v>
      </c>
      <c r="K356">
        <v>1</v>
      </c>
      <c r="L356">
        <v>1</v>
      </c>
      <c r="R356">
        <v>1</v>
      </c>
      <c r="T356">
        <v>1</v>
      </c>
      <c r="X356">
        <v>1</v>
      </c>
      <c r="AA356" s="7" t="s">
        <v>1092</v>
      </c>
    </row>
    <row r="357" spans="1:27" x14ac:dyDescent="0.25">
      <c r="A357" s="18">
        <v>45890.875</v>
      </c>
      <c r="B357" s="7">
        <v>202508</v>
      </c>
      <c r="C357" t="s">
        <v>1093</v>
      </c>
      <c r="D357" t="s">
        <v>1028</v>
      </c>
      <c r="E357" t="s">
        <v>137</v>
      </c>
      <c r="F357" t="s">
        <v>1094</v>
      </c>
      <c r="G357">
        <v>202405</v>
      </c>
      <c r="L357">
        <v>1</v>
      </c>
      <c r="Q357">
        <v>1</v>
      </c>
      <c r="T357">
        <v>1</v>
      </c>
      <c r="W357">
        <v>1</v>
      </c>
      <c r="AA357" s="7" t="s">
        <v>1095</v>
      </c>
    </row>
    <row r="358" spans="1:27" x14ac:dyDescent="0.25">
      <c r="A358" s="19">
        <v>45971.611111111109</v>
      </c>
      <c r="B358" s="7">
        <v>202510</v>
      </c>
      <c r="C358" t="s">
        <v>1096</v>
      </c>
      <c r="D358" t="s">
        <v>1097</v>
      </c>
      <c r="E358" s="7" t="s">
        <v>679</v>
      </c>
      <c r="F358" s="7" t="s">
        <v>680</v>
      </c>
      <c r="G358" s="7" t="s">
        <v>1098</v>
      </c>
      <c r="I358">
        <v>1</v>
      </c>
      <c r="L358">
        <v>1</v>
      </c>
      <c r="R358">
        <v>1</v>
      </c>
      <c r="T358">
        <v>1</v>
      </c>
      <c r="X358">
        <v>1</v>
      </c>
      <c r="AA358" s="7" t="s">
        <v>681</v>
      </c>
    </row>
    <row r="359" spans="1:27" x14ac:dyDescent="0.25">
      <c r="A359" s="19">
        <v>45971.611111111109</v>
      </c>
      <c r="B359" s="7">
        <v>202510</v>
      </c>
      <c r="C359" t="s">
        <v>1099</v>
      </c>
      <c r="D359" t="s">
        <v>1097</v>
      </c>
      <c r="E359" s="7" t="s">
        <v>679</v>
      </c>
      <c r="F359" s="7" t="s">
        <v>680</v>
      </c>
      <c r="G359" t="s">
        <v>1100</v>
      </c>
      <c r="I359">
        <v>1</v>
      </c>
      <c r="L359">
        <v>1</v>
      </c>
      <c r="R359">
        <v>1</v>
      </c>
      <c r="T359">
        <v>1</v>
      </c>
      <c r="X359">
        <v>1</v>
      </c>
      <c r="AA359" s="7" t="s">
        <v>681</v>
      </c>
    </row>
    <row r="360" spans="1:27" x14ac:dyDescent="0.25">
      <c r="A360" s="19">
        <v>45971.611111111109</v>
      </c>
      <c r="B360" s="7">
        <v>202510</v>
      </c>
      <c r="C360" t="s">
        <v>1101</v>
      </c>
      <c r="D360" t="s">
        <v>1097</v>
      </c>
      <c r="E360" s="7" t="s">
        <v>679</v>
      </c>
      <c r="F360" s="7" t="s">
        <v>680</v>
      </c>
      <c r="G360" s="7" t="s">
        <v>1102</v>
      </c>
      <c r="I360">
        <v>1</v>
      </c>
      <c r="L360">
        <v>1</v>
      </c>
      <c r="R360">
        <v>1</v>
      </c>
      <c r="T360">
        <v>1</v>
      </c>
      <c r="X360">
        <v>1</v>
      </c>
      <c r="AA360" s="7" t="s">
        <v>681</v>
      </c>
    </row>
    <row r="361" spans="1:27" x14ac:dyDescent="0.25">
      <c r="A361" s="19">
        <v>45971.611111111109</v>
      </c>
      <c r="B361" s="7">
        <v>202510</v>
      </c>
      <c r="C361" t="s">
        <v>1103</v>
      </c>
      <c r="D361" t="s">
        <v>1097</v>
      </c>
      <c r="E361" s="7" t="s">
        <v>679</v>
      </c>
      <c r="F361" s="7" t="s">
        <v>680</v>
      </c>
      <c r="G361" s="7" t="s">
        <v>695</v>
      </c>
      <c r="I361">
        <v>1</v>
      </c>
      <c r="L361">
        <v>1</v>
      </c>
      <c r="R361">
        <v>1</v>
      </c>
      <c r="T361">
        <v>1</v>
      </c>
      <c r="X361">
        <v>1</v>
      </c>
      <c r="AA361" s="7" t="s">
        <v>681</v>
      </c>
    </row>
    <row r="362" spans="1:27" x14ac:dyDescent="0.25">
      <c r="A362" s="19">
        <v>45971.611111111109</v>
      </c>
      <c r="B362" s="7">
        <v>202510</v>
      </c>
      <c r="C362" t="s">
        <v>1104</v>
      </c>
      <c r="D362" t="s">
        <v>1097</v>
      </c>
      <c r="E362" s="7" t="s">
        <v>679</v>
      </c>
      <c r="F362" s="7" t="s">
        <v>680</v>
      </c>
      <c r="G362" s="7" t="s">
        <v>1105</v>
      </c>
      <c r="I362">
        <v>1</v>
      </c>
      <c r="L362">
        <v>1</v>
      </c>
      <c r="R362">
        <v>1</v>
      </c>
      <c r="T362">
        <v>1</v>
      </c>
      <c r="X362">
        <v>1</v>
      </c>
      <c r="AA362" s="7" t="s">
        <v>681</v>
      </c>
    </row>
    <row r="363" spans="1:27" x14ac:dyDescent="0.25">
      <c r="A363" s="18">
        <v>45971.677083333336</v>
      </c>
      <c r="B363" s="7">
        <v>202511</v>
      </c>
      <c r="C363" t="s">
        <v>981</v>
      </c>
      <c r="D363" t="s">
        <v>1097</v>
      </c>
      <c r="E363" s="7" t="s">
        <v>1115</v>
      </c>
      <c r="F363" t="s">
        <v>1116</v>
      </c>
      <c r="G363" s="7" t="s">
        <v>1106</v>
      </c>
      <c r="H363">
        <v>1</v>
      </c>
      <c r="I363">
        <v>1</v>
      </c>
      <c r="M363">
        <v>1</v>
      </c>
      <c r="R363">
        <v>1</v>
      </c>
      <c r="T363">
        <v>1</v>
      </c>
      <c r="X363">
        <v>1</v>
      </c>
      <c r="AA363" s="7" t="s">
        <v>1110</v>
      </c>
    </row>
    <row r="364" spans="1:27" x14ac:dyDescent="0.25">
      <c r="A364" s="18">
        <v>45971.677083333336</v>
      </c>
      <c r="B364" s="7">
        <v>202511</v>
      </c>
      <c r="C364" t="s">
        <v>550</v>
      </c>
      <c r="D364" t="s">
        <v>1097</v>
      </c>
      <c r="E364" t="s">
        <v>1117</v>
      </c>
      <c r="F364" t="s">
        <v>1118</v>
      </c>
      <c r="G364" s="7" t="s">
        <v>1108</v>
      </c>
      <c r="H364">
        <v>1</v>
      </c>
      <c r="I364">
        <v>1</v>
      </c>
      <c r="M364">
        <v>1</v>
      </c>
      <c r="R364">
        <v>1</v>
      </c>
      <c r="T364">
        <v>1</v>
      </c>
      <c r="X364">
        <v>1</v>
      </c>
      <c r="AA364" s="7" t="s">
        <v>1110</v>
      </c>
    </row>
    <row r="365" spans="1:27" x14ac:dyDescent="0.25">
      <c r="A365" s="18">
        <v>45971.677083333336</v>
      </c>
      <c r="B365" s="7">
        <v>202511</v>
      </c>
      <c r="C365" t="s">
        <v>395</v>
      </c>
      <c r="D365" t="s">
        <v>1097</v>
      </c>
      <c r="E365" t="s">
        <v>1119</v>
      </c>
      <c r="F365" t="s">
        <v>1120</v>
      </c>
      <c r="G365" s="7" t="s">
        <v>1109</v>
      </c>
      <c r="H365">
        <v>1</v>
      </c>
      <c r="I365">
        <v>1</v>
      </c>
      <c r="M365">
        <v>1</v>
      </c>
      <c r="R365">
        <v>1</v>
      </c>
      <c r="T365">
        <v>1</v>
      </c>
      <c r="X365">
        <v>1</v>
      </c>
      <c r="AA365" s="7" t="s">
        <v>1110</v>
      </c>
    </row>
    <row r="366" spans="1:27" x14ac:dyDescent="0.25">
      <c r="A366" s="18">
        <v>45971.677083333336</v>
      </c>
      <c r="B366" s="7">
        <v>202511</v>
      </c>
      <c r="C366" t="s">
        <v>841</v>
      </c>
      <c r="D366" t="s">
        <v>1097</v>
      </c>
      <c r="E366" t="s">
        <v>1121</v>
      </c>
      <c r="F366" t="s">
        <v>1122</v>
      </c>
      <c r="G366" s="7" t="s">
        <v>695</v>
      </c>
      <c r="H366">
        <v>1</v>
      </c>
      <c r="I366">
        <v>1</v>
      </c>
      <c r="M366">
        <v>1</v>
      </c>
      <c r="R366">
        <v>1</v>
      </c>
      <c r="T366">
        <v>1</v>
      </c>
      <c r="X366">
        <v>1</v>
      </c>
      <c r="AA366" s="7" t="s">
        <v>1110</v>
      </c>
    </row>
    <row r="367" spans="1:27" x14ac:dyDescent="0.25">
      <c r="A367" s="18">
        <v>45971.677083333336</v>
      </c>
      <c r="B367" s="7">
        <v>202511</v>
      </c>
      <c r="C367" t="s">
        <v>1107</v>
      </c>
      <c r="D367" t="s">
        <v>1097</v>
      </c>
      <c r="E367" t="s">
        <v>1123</v>
      </c>
      <c r="F367" t="s">
        <v>1124</v>
      </c>
      <c r="G367" s="7" t="s">
        <v>1105</v>
      </c>
      <c r="H367">
        <v>1</v>
      </c>
      <c r="I367">
        <v>1</v>
      </c>
      <c r="M367">
        <v>1</v>
      </c>
      <c r="R367">
        <v>1</v>
      </c>
      <c r="T367">
        <v>1</v>
      </c>
      <c r="X367">
        <v>1</v>
      </c>
      <c r="AA367" s="7" t="s">
        <v>1110</v>
      </c>
    </row>
    <row r="368" spans="1:27" x14ac:dyDescent="0.25">
      <c r="A368" s="18">
        <v>45971.822916666664</v>
      </c>
      <c r="B368" s="7">
        <v>202511</v>
      </c>
      <c r="C368" t="s">
        <v>982</v>
      </c>
      <c r="D368" t="s">
        <v>1097</v>
      </c>
      <c r="E368" t="s">
        <v>1125</v>
      </c>
      <c r="F368" t="s">
        <v>1126</v>
      </c>
      <c r="G368" s="7" t="s">
        <v>1112</v>
      </c>
      <c r="H368">
        <v>1</v>
      </c>
      <c r="I368">
        <v>1</v>
      </c>
      <c r="K368">
        <v>1</v>
      </c>
      <c r="N368">
        <v>1</v>
      </c>
      <c r="R368">
        <v>1</v>
      </c>
      <c r="T368">
        <v>1</v>
      </c>
      <c r="X368">
        <v>1</v>
      </c>
      <c r="AA368" s="7" t="s">
        <v>1136</v>
      </c>
    </row>
    <row r="369" spans="1:27" x14ac:dyDescent="0.25">
      <c r="A369" s="18">
        <v>45971.822916666664</v>
      </c>
      <c r="B369" s="7">
        <v>202511</v>
      </c>
      <c r="C369" t="s">
        <v>655</v>
      </c>
      <c r="D369" t="s">
        <v>1097</v>
      </c>
      <c r="E369" t="s">
        <v>1127</v>
      </c>
      <c r="F369" t="s">
        <v>1128</v>
      </c>
      <c r="G369" s="7" t="s">
        <v>1113</v>
      </c>
      <c r="H369">
        <v>1</v>
      </c>
      <c r="I369">
        <v>1</v>
      </c>
      <c r="N369">
        <v>1</v>
      </c>
      <c r="R369">
        <v>1</v>
      </c>
      <c r="T369">
        <v>1</v>
      </c>
      <c r="X369">
        <v>1</v>
      </c>
      <c r="AA369" s="7" t="s">
        <v>1136</v>
      </c>
    </row>
    <row r="370" spans="1:27" x14ac:dyDescent="0.25">
      <c r="A370" s="18">
        <v>45971.822916666664</v>
      </c>
      <c r="B370" s="7">
        <v>202511</v>
      </c>
      <c r="C370" t="s">
        <v>658</v>
      </c>
      <c r="D370" t="s">
        <v>1097</v>
      </c>
      <c r="E370" t="s">
        <v>1129</v>
      </c>
      <c r="F370" t="s">
        <v>1130</v>
      </c>
      <c r="G370" s="7" t="s">
        <v>1114</v>
      </c>
      <c r="H370">
        <v>1</v>
      </c>
      <c r="I370">
        <v>1</v>
      </c>
      <c r="N370">
        <v>1</v>
      </c>
      <c r="R370">
        <v>1</v>
      </c>
      <c r="T370">
        <v>1</v>
      </c>
      <c r="X370">
        <v>1</v>
      </c>
      <c r="AA370" s="7" t="s">
        <v>1136</v>
      </c>
    </row>
    <row r="371" spans="1:27" x14ac:dyDescent="0.25">
      <c r="A371" s="18">
        <v>45971.822916666664</v>
      </c>
      <c r="B371" s="7">
        <v>202511</v>
      </c>
      <c r="C371" t="s">
        <v>845</v>
      </c>
      <c r="D371" t="s">
        <v>1097</v>
      </c>
      <c r="E371" t="s">
        <v>1131</v>
      </c>
      <c r="F371" t="s">
        <v>1132</v>
      </c>
      <c r="G371" s="7" t="s">
        <v>991</v>
      </c>
      <c r="H371">
        <v>1</v>
      </c>
      <c r="I371">
        <v>1</v>
      </c>
      <c r="N371">
        <v>1</v>
      </c>
      <c r="R371">
        <v>1</v>
      </c>
      <c r="T371">
        <v>1</v>
      </c>
      <c r="X371">
        <v>1</v>
      </c>
      <c r="AA371" s="7" t="s">
        <v>1136</v>
      </c>
    </row>
    <row r="372" spans="1:27" x14ac:dyDescent="0.25">
      <c r="A372" s="18">
        <v>45971.822916666664</v>
      </c>
      <c r="B372" s="7">
        <v>202511</v>
      </c>
      <c r="C372" t="s">
        <v>1111</v>
      </c>
      <c r="D372" t="s">
        <v>1097</v>
      </c>
      <c r="E372" t="s">
        <v>1133</v>
      </c>
      <c r="F372" t="s">
        <v>1134</v>
      </c>
      <c r="G372" s="7" t="s">
        <v>1135</v>
      </c>
      <c r="H372">
        <v>1</v>
      </c>
      <c r="I372">
        <v>1</v>
      </c>
      <c r="N372">
        <v>1</v>
      </c>
      <c r="R372">
        <v>1</v>
      </c>
      <c r="T372">
        <v>1</v>
      </c>
      <c r="X372">
        <v>1</v>
      </c>
      <c r="AA372" s="7" t="s">
        <v>1136</v>
      </c>
    </row>
    <row r="373" spans="1:27" x14ac:dyDescent="0.25">
      <c r="A373" s="18">
        <v>45971.833333333336</v>
      </c>
      <c r="B373" s="7">
        <v>202511</v>
      </c>
      <c r="C373" t="s">
        <v>983</v>
      </c>
      <c r="D373" t="s">
        <v>1097</v>
      </c>
      <c r="E373" t="s">
        <v>1138</v>
      </c>
      <c r="F373" t="s">
        <v>1143</v>
      </c>
      <c r="G373" s="7" t="s">
        <v>992</v>
      </c>
      <c r="H373">
        <v>1</v>
      </c>
      <c r="I373">
        <v>1</v>
      </c>
      <c r="O373">
        <v>1</v>
      </c>
      <c r="R373">
        <v>1</v>
      </c>
      <c r="T373">
        <v>1</v>
      </c>
      <c r="X373">
        <v>1</v>
      </c>
      <c r="AA373" s="7" t="s">
        <v>1148</v>
      </c>
    </row>
    <row r="374" spans="1:27" x14ac:dyDescent="0.25">
      <c r="A374" s="18">
        <v>45971.833333333336</v>
      </c>
      <c r="B374" s="7">
        <v>202511</v>
      </c>
      <c r="C374" t="s">
        <v>455</v>
      </c>
      <c r="D374" t="s">
        <v>1097</v>
      </c>
      <c r="E374" t="s">
        <v>1139</v>
      </c>
      <c r="F374" t="s">
        <v>1144</v>
      </c>
      <c r="G374" s="7" t="s">
        <v>216</v>
      </c>
      <c r="H374">
        <v>1</v>
      </c>
      <c r="I374">
        <v>1</v>
      </c>
      <c r="O374">
        <v>1</v>
      </c>
      <c r="R374">
        <v>1</v>
      </c>
      <c r="T374">
        <v>1</v>
      </c>
      <c r="X374">
        <v>1</v>
      </c>
      <c r="AA374" s="7" t="s">
        <v>1148</v>
      </c>
    </row>
    <row r="375" spans="1:27" x14ac:dyDescent="0.25">
      <c r="A375" s="18">
        <v>45971.833333333336</v>
      </c>
      <c r="B375" s="7">
        <v>202511</v>
      </c>
      <c r="C375" t="s">
        <v>396</v>
      </c>
      <c r="D375" t="s">
        <v>1097</v>
      </c>
      <c r="E375" t="s">
        <v>1140</v>
      </c>
      <c r="F375" t="s">
        <v>1145</v>
      </c>
      <c r="G375" s="7" t="s">
        <v>351</v>
      </c>
      <c r="H375">
        <v>1</v>
      </c>
      <c r="I375">
        <v>1</v>
      </c>
      <c r="O375">
        <v>1</v>
      </c>
      <c r="R375">
        <v>1</v>
      </c>
      <c r="T375">
        <v>1</v>
      </c>
      <c r="X375">
        <v>1</v>
      </c>
      <c r="AA375" s="7" t="s">
        <v>1148</v>
      </c>
    </row>
    <row r="376" spans="1:27" x14ac:dyDescent="0.25">
      <c r="A376" s="18">
        <v>45971.833333333336</v>
      </c>
      <c r="B376" s="7">
        <v>202511</v>
      </c>
      <c r="C376" t="s">
        <v>847</v>
      </c>
      <c r="D376" t="s">
        <v>1097</v>
      </c>
      <c r="E376" t="s">
        <v>1141</v>
      </c>
      <c r="F376" t="s">
        <v>1146</v>
      </c>
      <c r="G376" s="7" t="s">
        <v>901</v>
      </c>
      <c r="H376">
        <v>1</v>
      </c>
      <c r="I376">
        <v>1</v>
      </c>
      <c r="O376">
        <v>1</v>
      </c>
      <c r="R376">
        <v>1</v>
      </c>
      <c r="T376">
        <v>1</v>
      </c>
      <c r="X376">
        <v>1</v>
      </c>
      <c r="AA376" s="7" t="s">
        <v>1148</v>
      </c>
    </row>
    <row r="377" spans="1:27" x14ac:dyDescent="0.25">
      <c r="A377" s="18">
        <v>45971.833333333336</v>
      </c>
      <c r="B377" s="7">
        <v>202511</v>
      </c>
      <c r="C377" t="s">
        <v>1137</v>
      </c>
      <c r="D377" t="s">
        <v>1097</v>
      </c>
      <c r="E377" t="s">
        <v>1142</v>
      </c>
      <c r="F377" t="s">
        <v>1147</v>
      </c>
      <c r="G377" s="7" t="s">
        <v>1105</v>
      </c>
      <c r="H377">
        <v>1</v>
      </c>
      <c r="I377">
        <v>1</v>
      </c>
      <c r="O377">
        <v>1</v>
      </c>
      <c r="R377">
        <v>1</v>
      </c>
      <c r="T377">
        <v>1</v>
      </c>
      <c r="X377">
        <v>1</v>
      </c>
      <c r="AA377" s="7" t="s">
        <v>1148</v>
      </c>
    </row>
    <row r="378" spans="1:27" x14ac:dyDescent="0.25">
      <c r="A378" s="18">
        <v>45972.645833333336</v>
      </c>
      <c r="B378" s="7">
        <v>202511</v>
      </c>
      <c r="C378" t="s">
        <v>1149</v>
      </c>
      <c r="D378" t="s">
        <v>1097</v>
      </c>
      <c r="E378" t="s">
        <v>1156</v>
      </c>
      <c r="F378" t="s">
        <v>1161</v>
      </c>
      <c r="G378" s="7" t="s">
        <v>993</v>
      </c>
      <c r="H378">
        <v>1</v>
      </c>
      <c r="I378">
        <v>1</v>
      </c>
      <c r="K378">
        <v>1</v>
      </c>
      <c r="P378">
        <v>1</v>
      </c>
      <c r="R378">
        <v>1</v>
      </c>
      <c r="T378">
        <v>1</v>
      </c>
      <c r="X378">
        <v>1</v>
      </c>
      <c r="AA378" s="7" t="s">
        <v>1166</v>
      </c>
    </row>
    <row r="379" spans="1:27" x14ac:dyDescent="0.25">
      <c r="A379" s="18">
        <v>45972.645833333336</v>
      </c>
      <c r="B379" s="7">
        <v>202511</v>
      </c>
      <c r="C379" t="s">
        <v>476</v>
      </c>
      <c r="D379" t="s">
        <v>1097</v>
      </c>
      <c r="E379" t="s">
        <v>1157</v>
      </c>
      <c r="F379" t="s">
        <v>1162</v>
      </c>
      <c r="G379" s="7" t="s">
        <v>1152</v>
      </c>
      <c r="H379">
        <v>1</v>
      </c>
      <c r="I379">
        <v>1</v>
      </c>
      <c r="P379">
        <v>1</v>
      </c>
      <c r="R379">
        <v>1</v>
      </c>
      <c r="T379">
        <v>1</v>
      </c>
      <c r="X379">
        <v>1</v>
      </c>
      <c r="AA379" s="7" t="s">
        <v>1166</v>
      </c>
    </row>
    <row r="380" spans="1:27" x14ac:dyDescent="0.25">
      <c r="A380" s="18">
        <v>45972.645833333336</v>
      </c>
      <c r="B380" s="7">
        <v>202511</v>
      </c>
      <c r="C380" t="s">
        <v>734</v>
      </c>
      <c r="D380" t="s">
        <v>1097</v>
      </c>
      <c r="E380" t="s">
        <v>1158</v>
      </c>
      <c r="F380" t="s">
        <v>1163</v>
      </c>
      <c r="G380" s="7" t="s">
        <v>1155</v>
      </c>
      <c r="H380">
        <v>1</v>
      </c>
      <c r="I380">
        <v>1</v>
      </c>
      <c r="P380">
        <v>1</v>
      </c>
      <c r="R380">
        <v>1</v>
      </c>
      <c r="T380">
        <v>1</v>
      </c>
      <c r="X380">
        <v>1</v>
      </c>
      <c r="AA380" s="7" t="s">
        <v>1166</v>
      </c>
    </row>
    <row r="381" spans="1:27" x14ac:dyDescent="0.25">
      <c r="A381" s="18">
        <v>45972.645833333336</v>
      </c>
      <c r="B381" s="7">
        <v>202511</v>
      </c>
      <c r="C381" t="s">
        <v>1150</v>
      </c>
      <c r="D381" t="s">
        <v>1097</v>
      </c>
      <c r="E381" t="s">
        <v>1159</v>
      </c>
      <c r="F381" t="s">
        <v>1164</v>
      </c>
      <c r="G381" s="7" t="s">
        <v>1153</v>
      </c>
      <c r="H381">
        <v>1</v>
      </c>
      <c r="I381">
        <v>1</v>
      </c>
      <c r="P381">
        <v>1</v>
      </c>
      <c r="R381">
        <v>1</v>
      </c>
      <c r="T381">
        <v>1</v>
      </c>
      <c r="X381">
        <v>1</v>
      </c>
      <c r="AA381" s="7" t="s">
        <v>1166</v>
      </c>
    </row>
    <row r="382" spans="1:27" x14ac:dyDescent="0.25">
      <c r="A382" s="18">
        <v>45972.645833333336</v>
      </c>
      <c r="B382" s="7">
        <v>202511</v>
      </c>
      <c r="C382" t="s">
        <v>1151</v>
      </c>
      <c r="D382" t="s">
        <v>1097</v>
      </c>
      <c r="E382" t="s">
        <v>1160</v>
      </c>
      <c r="F382" t="s">
        <v>1165</v>
      </c>
      <c r="G382" s="7" t="s">
        <v>1154</v>
      </c>
      <c r="H382">
        <v>1</v>
      </c>
      <c r="I382">
        <v>1</v>
      </c>
      <c r="P382">
        <v>1</v>
      </c>
      <c r="R382">
        <v>1</v>
      </c>
      <c r="T382">
        <v>1</v>
      </c>
      <c r="X382">
        <v>1</v>
      </c>
      <c r="AA382" s="7" t="s">
        <v>1166</v>
      </c>
    </row>
    <row r="383" spans="1:27" x14ac:dyDescent="0.25">
      <c r="A383" s="18">
        <v>46085.802083333336</v>
      </c>
      <c r="B383" s="7">
        <v>202603</v>
      </c>
      <c r="C383" t="s">
        <v>1167</v>
      </c>
      <c r="D383" t="s">
        <v>1168</v>
      </c>
      <c r="E383" s="7" t="s">
        <v>679</v>
      </c>
      <c r="F383" s="7" t="s">
        <v>680</v>
      </c>
      <c r="G383" s="7" t="s">
        <v>1169</v>
      </c>
      <c r="I383">
        <v>1</v>
      </c>
      <c r="L383">
        <v>1</v>
      </c>
      <c r="R383">
        <v>1</v>
      </c>
      <c r="T383">
        <v>1</v>
      </c>
      <c r="X383">
        <v>1</v>
      </c>
      <c r="AA383" s="7" t="s">
        <v>681</v>
      </c>
    </row>
    <row r="384" spans="1:27" x14ac:dyDescent="0.25">
      <c r="A384" s="24">
        <v>46085.847222222219</v>
      </c>
      <c r="B384" s="7">
        <v>202603</v>
      </c>
      <c r="C384" t="s">
        <v>395</v>
      </c>
      <c r="D384" t="s">
        <v>1168</v>
      </c>
      <c r="E384" s="7" t="s">
        <v>1170</v>
      </c>
      <c r="F384" t="s">
        <v>1171</v>
      </c>
      <c r="G384" s="7" t="s">
        <v>1169</v>
      </c>
      <c r="H384">
        <v>1</v>
      </c>
      <c r="I384">
        <v>1</v>
      </c>
      <c r="M384">
        <v>1</v>
      </c>
      <c r="R384">
        <v>1</v>
      </c>
      <c r="T384">
        <v>1</v>
      </c>
      <c r="X384">
        <v>1</v>
      </c>
      <c r="AA384" s="7" t="s">
        <v>1110</v>
      </c>
    </row>
    <row r="385" spans="1:27" x14ac:dyDescent="0.25">
      <c r="A385" s="24">
        <v>46085.847222222219</v>
      </c>
      <c r="B385" s="7">
        <v>202603</v>
      </c>
      <c r="C385" t="s">
        <v>658</v>
      </c>
      <c r="D385" t="s">
        <v>1168</v>
      </c>
      <c r="E385" t="s">
        <v>1172</v>
      </c>
      <c r="F385" t="s">
        <v>1173</v>
      </c>
      <c r="G385" s="7" t="s">
        <v>1176</v>
      </c>
      <c r="H385">
        <v>1</v>
      </c>
      <c r="I385">
        <v>1</v>
      </c>
      <c r="N385">
        <v>1</v>
      </c>
      <c r="R385">
        <v>1</v>
      </c>
      <c r="T385">
        <v>1</v>
      </c>
      <c r="X385">
        <v>1</v>
      </c>
      <c r="AA385" s="7" t="s">
        <v>1136</v>
      </c>
    </row>
    <row r="386" spans="1:27" x14ac:dyDescent="0.25">
      <c r="A386" s="24">
        <v>46085.847222222219</v>
      </c>
      <c r="B386" s="7">
        <v>202603</v>
      </c>
      <c r="C386" t="s">
        <v>396</v>
      </c>
      <c r="D386" t="s">
        <v>1168</v>
      </c>
      <c r="E386" s="7" t="s">
        <v>1174</v>
      </c>
      <c r="F386" t="s">
        <v>1175</v>
      </c>
      <c r="G386" s="7" t="s">
        <v>351</v>
      </c>
      <c r="H386">
        <v>1</v>
      </c>
      <c r="I386">
        <v>1</v>
      </c>
      <c r="O386">
        <v>1</v>
      </c>
      <c r="R386">
        <v>1</v>
      </c>
      <c r="T386">
        <v>1</v>
      </c>
      <c r="X386">
        <v>1</v>
      </c>
      <c r="AA386" s="7" t="s">
        <v>1148</v>
      </c>
    </row>
    <row r="387" spans="1:27" x14ac:dyDescent="0.25">
      <c r="A387" s="24">
        <v>46085.847222222219</v>
      </c>
      <c r="B387" s="7">
        <v>202603</v>
      </c>
      <c r="C387" t="s">
        <v>734</v>
      </c>
      <c r="D387" t="s">
        <v>1168</v>
      </c>
      <c r="E387" t="s">
        <v>1177</v>
      </c>
      <c r="F387" t="s">
        <v>1179</v>
      </c>
      <c r="G387" s="7" t="s">
        <v>354</v>
      </c>
      <c r="H387">
        <v>1</v>
      </c>
      <c r="I387">
        <v>1</v>
      </c>
      <c r="P387">
        <v>1</v>
      </c>
      <c r="R387">
        <v>1</v>
      </c>
      <c r="T387">
        <v>1</v>
      </c>
      <c r="X387">
        <v>1</v>
      </c>
      <c r="AA387" s="7" t="s">
        <v>1166</v>
      </c>
    </row>
    <row r="388" spans="1:27" x14ac:dyDescent="0.25">
      <c r="A388" s="24">
        <v>46085.847222222219</v>
      </c>
      <c r="B388" s="7">
        <v>202603</v>
      </c>
      <c r="C388" t="s">
        <v>1150</v>
      </c>
      <c r="D388" t="s">
        <v>1168</v>
      </c>
      <c r="E388" t="s">
        <v>1178</v>
      </c>
      <c r="F388" t="s">
        <v>1180</v>
      </c>
      <c r="G388" s="7" t="s">
        <v>945</v>
      </c>
      <c r="H388">
        <v>1</v>
      </c>
      <c r="I388">
        <v>1</v>
      </c>
      <c r="P388">
        <v>1</v>
      </c>
      <c r="R388">
        <v>1</v>
      </c>
      <c r="T388">
        <v>1</v>
      </c>
      <c r="X388">
        <v>1</v>
      </c>
      <c r="AA388" s="7" t="s">
        <v>1166</v>
      </c>
    </row>
    <row r="389" spans="1:27" x14ac:dyDescent="0.25">
      <c r="A389" s="18">
        <v>46142.75</v>
      </c>
      <c r="B389" s="7">
        <v>202604</v>
      </c>
      <c r="C389" t="s">
        <v>1182</v>
      </c>
      <c r="D389" t="s">
        <v>1181</v>
      </c>
      <c r="E389" s="7" t="s">
        <v>679</v>
      </c>
      <c r="F389" s="7" t="s">
        <v>680</v>
      </c>
      <c r="G389" t="s">
        <v>704</v>
      </c>
      <c r="I389">
        <v>1</v>
      </c>
      <c r="L389">
        <v>1</v>
      </c>
      <c r="R389">
        <v>1</v>
      </c>
      <c r="T389">
        <v>1</v>
      </c>
      <c r="X389">
        <v>1</v>
      </c>
      <c r="AA389" s="7" t="s">
        <v>681</v>
      </c>
    </row>
    <row r="390" spans="1:27" x14ac:dyDescent="0.25">
      <c r="A390" s="18">
        <v>46142.75</v>
      </c>
      <c r="B390" s="7">
        <v>202604</v>
      </c>
      <c r="C390" t="s">
        <v>1183</v>
      </c>
      <c r="D390" t="s">
        <v>1181</v>
      </c>
      <c r="E390" s="7" t="s">
        <v>679</v>
      </c>
      <c r="F390" s="7" t="s">
        <v>680</v>
      </c>
      <c r="G390" t="s">
        <v>901</v>
      </c>
      <c r="I390">
        <v>1</v>
      </c>
      <c r="L390">
        <v>1</v>
      </c>
      <c r="R390">
        <v>1</v>
      </c>
      <c r="T390">
        <v>1</v>
      </c>
      <c r="X390">
        <v>1</v>
      </c>
      <c r="AA390" s="7" t="s">
        <v>681</v>
      </c>
    </row>
    <row r="391" spans="1:27" x14ac:dyDescent="0.25">
      <c r="A391" s="18">
        <v>46142.75</v>
      </c>
      <c r="B391" s="7">
        <v>202604</v>
      </c>
      <c r="C391" t="s">
        <v>1222</v>
      </c>
      <c r="D391" t="s">
        <v>1181</v>
      </c>
      <c r="E391" s="7" t="s">
        <v>679</v>
      </c>
      <c r="F391" s="7" t="s">
        <v>680</v>
      </c>
      <c r="G391" t="s">
        <v>1105</v>
      </c>
      <c r="I391">
        <v>1</v>
      </c>
      <c r="L391">
        <v>1</v>
      </c>
      <c r="R391">
        <v>1</v>
      </c>
      <c r="T391">
        <v>1</v>
      </c>
      <c r="X391">
        <v>1</v>
      </c>
      <c r="AA391" s="7" t="s">
        <v>681</v>
      </c>
    </row>
    <row r="392" spans="1:27" x14ac:dyDescent="0.25">
      <c r="A392" s="18">
        <v>46142.75</v>
      </c>
      <c r="B392" s="7">
        <v>202604</v>
      </c>
      <c r="C392" t="s">
        <v>1218</v>
      </c>
      <c r="D392" t="s">
        <v>1181</v>
      </c>
      <c r="E392" s="7" t="s">
        <v>1219</v>
      </c>
      <c r="F392" s="7" t="s">
        <v>1220</v>
      </c>
      <c r="I392">
        <v>1</v>
      </c>
      <c r="K392">
        <v>1</v>
      </c>
      <c r="L392">
        <v>1</v>
      </c>
      <c r="Q392">
        <v>1</v>
      </c>
      <c r="T392">
        <v>1</v>
      </c>
      <c r="W392">
        <v>1</v>
      </c>
      <c r="AA392" s="7" t="s">
        <v>1221</v>
      </c>
    </row>
    <row r="393" spans="1:27" x14ac:dyDescent="0.25">
      <c r="A393" s="18">
        <v>46142.75</v>
      </c>
      <c r="B393" s="7">
        <v>202604</v>
      </c>
      <c r="C393" t="s">
        <v>1184</v>
      </c>
      <c r="D393" t="s">
        <v>1181</v>
      </c>
      <c r="E393" s="7" t="s">
        <v>679</v>
      </c>
      <c r="F393" s="7" t="s">
        <v>680</v>
      </c>
      <c r="G393" t="s">
        <v>1185</v>
      </c>
      <c r="I393">
        <v>1</v>
      </c>
      <c r="L393">
        <v>1</v>
      </c>
      <c r="R393">
        <v>1</v>
      </c>
      <c r="T393">
        <v>1</v>
      </c>
      <c r="X393">
        <v>1</v>
      </c>
      <c r="AA393" s="7" t="s">
        <v>681</v>
      </c>
    </row>
    <row r="394" spans="1:27" x14ac:dyDescent="0.25">
      <c r="A394" s="18">
        <v>46143.760416666664</v>
      </c>
      <c r="B394" s="7">
        <v>202605</v>
      </c>
      <c r="C394" t="s">
        <v>395</v>
      </c>
      <c r="D394" t="s">
        <v>1181</v>
      </c>
      <c r="E394" s="7" t="s">
        <v>1186</v>
      </c>
      <c r="F394" t="s">
        <v>1187</v>
      </c>
      <c r="G394" t="s">
        <v>704</v>
      </c>
      <c r="H394">
        <v>1</v>
      </c>
      <c r="I394">
        <v>1</v>
      </c>
      <c r="M394">
        <v>1</v>
      </c>
      <c r="R394">
        <v>1</v>
      </c>
      <c r="T394">
        <v>1</v>
      </c>
      <c r="X394">
        <v>1</v>
      </c>
      <c r="AA394" s="7" t="s">
        <v>1110</v>
      </c>
    </row>
    <row r="395" spans="1:27" x14ac:dyDescent="0.25">
      <c r="A395" s="18">
        <v>46143.760416666664</v>
      </c>
      <c r="B395" s="7">
        <v>202605</v>
      </c>
      <c r="C395" t="s">
        <v>841</v>
      </c>
      <c r="D395" t="s">
        <v>1181</v>
      </c>
      <c r="E395" t="s">
        <v>1188</v>
      </c>
      <c r="F395" t="s">
        <v>1189</v>
      </c>
      <c r="G395" t="s">
        <v>901</v>
      </c>
      <c r="H395">
        <v>1</v>
      </c>
      <c r="I395">
        <v>1</v>
      </c>
      <c r="M395">
        <v>1</v>
      </c>
      <c r="R395">
        <v>1</v>
      </c>
      <c r="T395">
        <v>1</v>
      </c>
      <c r="X395">
        <v>1</v>
      </c>
      <c r="AA395" s="7" t="s">
        <v>1110</v>
      </c>
    </row>
    <row r="396" spans="1:27" x14ac:dyDescent="0.25">
      <c r="A396" s="18">
        <v>46143.760416666664</v>
      </c>
      <c r="B396" s="7">
        <v>202605</v>
      </c>
      <c r="C396" t="s">
        <v>1107</v>
      </c>
      <c r="D396" t="s">
        <v>1181</v>
      </c>
      <c r="E396" t="s">
        <v>1190</v>
      </c>
      <c r="F396" t="s">
        <v>1191</v>
      </c>
      <c r="G396" t="s">
        <v>1192</v>
      </c>
      <c r="H396">
        <v>1</v>
      </c>
      <c r="I396">
        <v>1</v>
      </c>
      <c r="M396">
        <v>1</v>
      </c>
      <c r="R396">
        <v>1</v>
      </c>
      <c r="T396">
        <v>1</v>
      </c>
      <c r="X396">
        <v>1</v>
      </c>
      <c r="AA396" s="7" t="s">
        <v>1110</v>
      </c>
    </row>
    <row r="397" spans="1:27" x14ac:dyDescent="0.25">
      <c r="A397" s="18">
        <v>46143.760416608799</v>
      </c>
      <c r="B397" s="7">
        <v>202605</v>
      </c>
      <c r="C397" t="s">
        <v>1107</v>
      </c>
      <c r="D397" t="s">
        <v>1181</v>
      </c>
      <c r="E397" t="s">
        <v>1194</v>
      </c>
      <c r="F397" t="s">
        <v>1195</v>
      </c>
      <c r="G397">
        <v>202409</v>
      </c>
      <c r="H397">
        <v>1</v>
      </c>
      <c r="I397">
        <v>1</v>
      </c>
      <c r="K397">
        <v>1</v>
      </c>
      <c r="M397">
        <v>1</v>
      </c>
      <c r="R397">
        <v>1</v>
      </c>
      <c r="T397">
        <v>1</v>
      </c>
      <c r="X397">
        <v>1</v>
      </c>
      <c r="AA397" s="7" t="s">
        <v>1110</v>
      </c>
    </row>
    <row r="398" spans="1:27" x14ac:dyDescent="0.25">
      <c r="A398" s="18">
        <v>46143.760416608799</v>
      </c>
      <c r="B398" s="7">
        <v>202605</v>
      </c>
      <c r="C398" t="s">
        <v>1107</v>
      </c>
      <c r="D398" t="s">
        <v>1181</v>
      </c>
      <c r="E398" t="s">
        <v>1196</v>
      </c>
      <c r="F398" t="s">
        <v>1197</v>
      </c>
      <c r="G398" t="s">
        <v>1193</v>
      </c>
      <c r="H398">
        <v>1</v>
      </c>
      <c r="I398">
        <v>1</v>
      </c>
      <c r="M398">
        <v>1</v>
      </c>
      <c r="R398">
        <v>1</v>
      </c>
      <c r="T398">
        <v>1</v>
      </c>
      <c r="X398">
        <v>1</v>
      </c>
      <c r="AA398" s="7" t="s">
        <v>1110</v>
      </c>
    </row>
    <row r="399" spans="1:27" x14ac:dyDescent="0.25">
      <c r="A399" s="18">
        <v>46143.760416608799</v>
      </c>
      <c r="B399" s="7">
        <v>202605</v>
      </c>
      <c r="C399" t="s">
        <v>658</v>
      </c>
      <c r="D399" t="s">
        <v>1181</v>
      </c>
      <c r="E399" t="s">
        <v>1198</v>
      </c>
      <c r="F399" t="s">
        <v>1199</v>
      </c>
      <c r="G399" t="s">
        <v>1200</v>
      </c>
      <c r="H399">
        <v>1</v>
      </c>
      <c r="I399">
        <v>1</v>
      </c>
      <c r="N399">
        <v>1</v>
      </c>
      <c r="R399">
        <v>1</v>
      </c>
      <c r="T399">
        <v>1</v>
      </c>
      <c r="X399">
        <v>1</v>
      </c>
      <c r="AA399" s="7" t="s">
        <v>1136</v>
      </c>
    </row>
    <row r="400" spans="1:27" x14ac:dyDescent="0.25">
      <c r="A400" s="18">
        <v>46143.760416608799</v>
      </c>
      <c r="B400" s="7">
        <v>202605</v>
      </c>
      <c r="C400" t="s">
        <v>845</v>
      </c>
      <c r="D400" t="s">
        <v>1181</v>
      </c>
      <c r="E400" t="s">
        <v>1201</v>
      </c>
      <c r="F400" t="s">
        <v>1202</v>
      </c>
      <c r="G400" t="s">
        <v>1203</v>
      </c>
      <c r="H400">
        <v>1</v>
      </c>
      <c r="I400">
        <v>1</v>
      </c>
      <c r="N400">
        <v>1</v>
      </c>
      <c r="R400">
        <v>1</v>
      </c>
      <c r="T400">
        <v>1</v>
      </c>
      <c r="X400">
        <v>1</v>
      </c>
      <c r="AA400" s="7" t="s">
        <v>1136</v>
      </c>
    </row>
    <row r="401" spans="1:27" x14ac:dyDescent="0.25">
      <c r="A401" s="18">
        <v>46143.760416608799</v>
      </c>
      <c r="B401" s="7">
        <v>202605</v>
      </c>
      <c r="C401" t="s">
        <v>1111</v>
      </c>
      <c r="D401" t="s">
        <v>1181</v>
      </c>
      <c r="E401" t="s">
        <v>1204</v>
      </c>
      <c r="F401" t="s">
        <v>1205</v>
      </c>
      <c r="G401" t="s">
        <v>1206</v>
      </c>
      <c r="H401">
        <v>1</v>
      </c>
      <c r="I401">
        <v>1</v>
      </c>
      <c r="N401">
        <v>1</v>
      </c>
      <c r="R401">
        <v>1</v>
      </c>
      <c r="T401">
        <v>1</v>
      </c>
      <c r="X401">
        <v>1</v>
      </c>
      <c r="AA401" s="7" t="s">
        <v>1136</v>
      </c>
    </row>
    <row r="402" spans="1:27" x14ac:dyDescent="0.25">
      <c r="A402" s="18">
        <v>46143.760416608799</v>
      </c>
      <c r="B402" s="7">
        <v>202605</v>
      </c>
      <c r="C402" t="s">
        <v>396</v>
      </c>
      <c r="D402" t="s">
        <v>1181</v>
      </c>
      <c r="E402" t="s">
        <v>1210</v>
      </c>
      <c r="F402" t="s">
        <v>1207</v>
      </c>
      <c r="G402" t="s">
        <v>704</v>
      </c>
      <c r="H402">
        <v>1</v>
      </c>
      <c r="I402">
        <v>1</v>
      </c>
      <c r="O402">
        <v>1</v>
      </c>
      <c r="R402">
        <v>1</v>
      </c>
      <c r="T402">
        <v>1</v>
      </c>
      <c r="X402">
        <v>1</v>
      </c>
      <c r="AA402" s="7" t="s">
        <v>1148</v>
      </c>
    </row>
    <row r="403" spans="1:27" x14ac:dyDescent="0.25">
      <c r="A403" s="18">
        <v>46143.760416608799</v>
      </c>
      <c r="B403" s="7">
        <v>202605</v>
      </c>
      <c r="C403" t="s">
        <v>847</v>
      </c>
      <c r="D403" t="s">
        <v>1181</v>
      </c>
      <c r="E403" t="s">
        <v>1211</v>
      </c>
      <c r="F403" t="s">
        <v>1208</v>
      </c>
      <c r="G403" t="s">
        <v>901</v>
      </c>
      <c r="H403">
        <v>1</v>
      </c>
      <c r="I403">
        <v>1</v>
      </c>
      <c r="O403">
        <v>1</v>
      </c>
      <c r="R403">
        <v>1</v>
      </c>
      <c r="T403">
        <v>1</v>
      </c>
      <c r="X403">
        <v>1</v>
      </c>
      <c r="AA403" s="7" t="s">
        <v>1148</v>
      </c>
    </row>
    <row r="404" spans="1:27" x14ac:dyDescent="0.25">
      <c r="A404" s="18">
        <v>46143.760416608799</v>
      </c>
      <c r="B404" s="7">
        <v>202605</v>
      </c>
      <c r="C404" t="s">
        <v>1137</v>
      </c>
      <c r="D404" t="s">
        <v>1181</v>
      </c>
      <c r="E404" t="s">
        <v>1212</v>
      </c>
      <c r="F404" t="s">
        <v>1209</v>
      </c>
      <c r="G404" t="s">
        <v>1105</v>
      </c>
      <c r="H404">
        <v>1</v>
      </c>
      <c r="I404">
        <v>1</v>
      </c>
      <c r="O404">
        <v>1</v>
      </c>
      <c r="R404">
        <v>1</v>
      </c>
      <c r="T404">
        <v>1</v>
      </c>
      <c r="X404">
        <v>1</v>
      </c>
      <c r="AA404" s="7" t="s">
        <v>1148</v>
      </c>
    </row>
    <row r="405" spans="1:27" x14ac:dyDescent="0.25">
      <c r="A405" s="18">
        <v>46143.760416608799</v>
      </c>
      <c r="B405" s="7">
        <v>202605</v>
      </c>
      <c r="C405" t="s">
        <v>1150</v>
      </c>
      <c r="D405" t="s">
        <v>1181</v>
      </c>
      <c r="E405" t="s">
        <v>1213</v>
      </c>
      <c r="F405" t="s">
        <v>1215</v>
      </c>
      <c r="G405" t="s">
        <v>945</v>
      </c>
      <c r="H405">
        <v>1</v>
      </c>
      <c r="I405">
        <v>1</v>
      </c>
      <c r="P405">
        <v>1</v>
      </c>
      <c r="R405">
        <v>1</v>
      </c>
      <c r="T405">
        <v>1</v>
      </c>
      <c r="X405">
        <v>1</v>
      </c>
      <c r="AA405" s="7" t="s">
        <v>1166</v>
      </c>
    </row>
    <row r="406" spans="1:27" x14ac:dyDescent="0.25">
      <c r="A406" s="18">
        <v>46143.760416608799</v>
      </c>
      <c r="B406" s="7">
        <v>202605</v>
      </c>
      <c r="C406" t="s">
        <v>1151</v>
      </c>
      <c r="D406" t="s">
        <v>1181</v>
      </c>
      <c r="E406" t="s">
        <v>1214</v>
      </c>
      <c r="F406" t="s">
        <v>1216</v>
      </c>
      <c r="G406" t="s">
        <v>1217</v>
      </c>
      <c r="H406">
        <v>1</v>
      </c>
      <c r="I406">
        <v>1</v>
      </c>
      <c r="P406">
        <v>1</v>
      </c>
      <c r="R406">
        <v>1</v>
      </c>
      <c r="T406">
        <v>1</v>
      </c>
      <c r="X406">
        <v>1</v>
      </c>
      <c r="AA406" s="7" t="s">
        <v>1166</v>
      </c>
    </row>
    <row r="407" spans="1:27" x14ac:dyDescent="0.25">
      <c r="A407" s="18">
        <v>46143.798611111109</v>
      </c>
      <c r="B407" s="7">
        <v>202605</v>
      </c>
      <c r="C407" t="s">
        <v>1224</v>
      </c>
      <c r="D407" t="s">
        <v>584</v>
      </c>
      <c r="E407" s="7" t="s">
        <v>679</v>
      </c>
      <c r="F407" s="7" t="s">
        <v>680</v>
      </c>
      <c r="G407" s="7" t="s">
        <v>704</v>
      </c>
      <c r="I407">
        <v>1</v>
      </c>
      <c r="L407">
        <v>1</v>
      </c>
      <c r="R407">
        <v>1</v>
      </c>
      <c r="T407">
        <v>1</v>
      </c>
      <c r="X407">
        <v>1</v>
      </c>
      <c r="AA407" s="7" t="s">
        <v>681</v>
      </c>
    </row>
    <row r="408" spans="1:27" x14ac:dyDescent="0.25">
      <c r="A408" s="18">
        <v>46143.798611111109</v>
      </c>
      <c r="B408" s="7">
        <v>202605</v>
      </c>
      <c r="C408" t="s">
        <v>1225</v>
      </c>
      <c r="D408" t="s">
        <v>584</v>
      </c>
      <c r="E408" s="7" t="s">
        <v>679</v>
      </c>
      <c r="F408" s="7" t="s">
        <v>680</v>
      </c>
      <c r="G408" s="7" t="s">
        <v>901</v>
      </c>
      <c r="I408">
        <v>1</v>
      </c>
      <c r="L408">
        <v>1</v>
      </c>
      <c r="R408">
        <v>1</v>
      </c>
      <c r="T408">
        <v>1</v>
      </c>
      <c r="X408">
        <v>1</v>
      </c>
      <c r="AA408" s="7" t="s">
        <v>681</v>
      </c>
    </row>
    <row r="409" spans="1:27" x14ac:dyDescent="0.25">
      <c r="A409" s="18">
        <v>46143.798611111109</v>
      </c>
      <c r="B409" s="7">
        <v>202605</v>
      </c>
      <c r="C409" t="s">
        <v>1226</v>
      </c>
      <c r="D409" t="s">
        <v>584</v>
      </c>
      <c r="E409" s="7" t="s">
        <v>679</v>
      </c>
      <c r="F409" s="7" t="s">
        <v>680</v>
      </c>
      <c r="G409" s="7" t="s">
        <v>1105</v>
      </c>
      <c r="I409">
        <v>1</v>
      </c>
      <c r="L409">
        <v>1</v>
      </c>
      <c r="R409">
        <v>1</v>
      </c>
      <c r="T409">
        <v>1</v>
      </c>
      <c r="X409">
        <v>1</v>
      </c>
      <c r="AA409" s="7" t="s">
        <v>681</v>
      </c>
    </row>
    <row r="410" spans="1:27" x14ac:dyDescent="0.25">
      <c r="A410" s="18">
        <v>46143.798611111109</v>
      </c>
      <c r="B410" s="7">
        <v>202605</v>
      </c>
      <c r="C410" t="s">
        <v>1227</v>
      </c>
      <c r="D410" t="s">
        <v>584</v>
      </c>
      <c r="E410" s="7" t="s">
        <v>679</v>
      </c>
      <c r="F410" s="7" t="s">
        <v>680</v>
      </c>
      <c r="G410" s="7" t="s">
        <v>1223</v>
      </c>
      <c r="I410">
        <v>1</v>
      </c>
      <c r="L410">
        <v>1</v>
      </c>
      <c r="R410">
        <v>1</v>
      </c>
      <c r="T410">
        <v>1</v>
      </c>
      <c r="X410">
        <v>1</v>
      </c>
      <c r="AA410" s="7" t="s">
        <v>681</v>
      </c>
    </row>
    <row r="411" spans="1:27" x14ac:dyDescent="0.25">
      <c r="A411" s="18">
        <v>46143.885416666664</v>
      </c>
      <c r="B411" s="7">
        <v>202605</v>
      </c>
      <c r="C411" t="s">
        <v>395</v>
      </c>
      <c r="D411" t="s">
        <v>584</v>
      </c>
      <c r="E411" s="7" t="s">
        <v>1228</v>
      </c>
      <c r="F411" t="s">
        <v>1229</v>
      </c>
      <c r="G411" t="s">
        <v>704</v>
      </c>
      <c r="H411">
        <v>1</v>
      </c>
      <c r="I411">
        <v>1</v>
      </c>
      <c r="M411">
        <v>1</v>
      </c>
      <c r="R411">
        <v>1</v>
      </c>
      <c r="T411">
        <v>1</v>
      </c>
      <c r="X411">
        <v>1</v>
      </c>
      <c r="AA411" s="7" t="s">
        <v>1110</v>
      </c>
    </row>
    <row r="412" spans="1:27" x14ac:dyDescent="0.25">
      <c r="A412" s="18">
        <v>46143.885416666664</v>
      </c>
      <c r="B412" s="7">
        <v>202605</v>
      </c>
      <c r="C412" t="s">
        <v>841</v>
      </c>
      <c r="D412" t="s">
        <v>584</v>
      </c>
      <c r="E412" t="s">
        <v>1230</v>
      </c>
      <c r="F412" t="s">
        <v>1231</v>
      </c>
      <c r="G412" t="s">
        <v>901</v>
      </c>
      <c r="H412">
        <v>1</v>
      </c>
      <c r="I412">
        <v>1</v>
      </c>
      <c r="M412">
        <v>1</v>
      </c>
      <c r="R412">
        <v>1</v>
      </c>
      <c r="T412">
        <v>1</v>
      </c>
      <c r="X412">
        <v>1</v>
      </c>
      <c r="AA412" s="7" t="s">
        <v>1110</v>
      </c>
    </row>
    <row r="413" spans="1:27" x14ac:dyDescent="0.25">
      <c r="A413" s="18">
        <v>46143.885416666664</v>
      </c>
      <c r="B413" s="7">
        <v>202605</v>
      </c>
      <c r="C413" t="s">
        <v>1107</v>
      </c>
      <c r="D413" t="s">
        <v>584</v>
      </c>
      <c r="E413" t="s">
        <v>1232</v>
      </c>
      <c r="F413" t="s">
        <v>1233</v>
      </c>
      <c r="G413" t="s">
        <v>1105</v>
      </c>
      <c r="H413">
        <v>1</v>
      </c>
      <c r="I413">
        <v>1</v>
      </c>
      <c r="M413">
        <v>1</v>
      </c>
      <c r="R413">
        <v>1</v>
      </c>
      <c r="T413">
        <v>1</v>
      </c>
      <c r="X413">
        <v>1</v>
      </c>
      <c r="AA413" s="7" t="s">
        <v>1110</v>
      </c>
    </row>
    <row r="414" spans="1:27" x14ac:dyDescent="0.25">
      <c r="A414" s="18">
        <v>46143.885416608799</v>
      </c>
      <c r="B414" s="7">
        <v>202605</v>
      </c>
      <c r="C414" t="s">
        <v>658</v>
      </c>
      <c r="D414" t="s">
        <v>584</v>
      </c>
      <c r="E414" t="s">
        <v>1234</v>
      </c>
      <c r="F414" t="s">
        <v>1235</v>
      </c>
      <c r="G414" t="s">
        <v>345</v>
      </c>
      <c r="H414">
        <v>1</v>
      </c>
      <c r="I414">
        <v>1</v>
      </c>
      <c r="N414">
        <v>1</v>
      </c>
      <c r="R414">
        <v>1</v>
      </c>
      <c r="T414">
        <v>1</v>
      </c>
      <c r="X414">
        <v>1</v>
      </c>
      <c r="AA414" s="7" t="s">
        <v>1136</v>
      </c>
    </row>
    <row r="415" spans="1:27" x14ac:dyDescent="0.25">
      <c r="A415" s="18">
        <v>46143.885416608799</v>
      </c>
      <c r="B415" s="7">
        <v>202605</v>
      </c>
      <c r="C415" t="s">
        <v>845</v>
      </c>
      <c r="D415" t="s">
        <v>584</v>
      </c>
      <c r="E415" t="s">
        <v>1236</v>
      </c>
      <c r="F415" t="s">
        <v>1237</v>
      </c>
      <c r="G415" t="s">
        <v>1203</v>
      </c>
      <c r="H415">
        <v>1</v>
      </c>
      <c r="I415">
        <v>1</v>
      </c>
      <c r="N415">
        <v>1</v>
      </c>
      <c r="R415">
        <v>1</v>
      </c>
      <c r="T415">
        <v>1</v>
      </c>
      <c r="X415">
        <v>1</v>
      </c>
      <c r="AA415" s="7" t="s">
        <v>1136</v>
      </c>
    </row>
    <row r="416" spans="1:27" x14ac:dyDescent="0.25">
      <c r="A416" s="18">
        <v>46143.885416608799</v>
      </c>
      <c r="B416" s="7">
        <v>202605</v>
      </c>
      <c r="C416" t="s">
        <v>1111</v>
      </c>
      <c r="D416" t="s">
        <v>584</v>
      </c>
      <c r="E416" t="s">
        <v>1238</v>
      </c>
      <c r="F416" t="s">
        <v>1239</v>
      </c>
      <c r="G416" t="s">
        <v>1206</v>
      </c>
      <c r="H416">
        <v>1</v>
      </c>
      <c r="I416">
        <v>1</v>
      </c>
      <c r="N416">
        <v>1</v>
      </c>
      <c r="R416">
        <v>1</v>
      </c>
      <c r="T416">
        <v>1</v>
      </c>
      <c r="X416">
        <v>1</v>
      </c>
      <c r="AA416" s="7" t="s">
        <v>1136</v>
      </c>
    </row>
    <row r="417" spans="1:27" x14ac:dyDescent="0.25">
      <c r="A417" s="18">
        <v>46143.885416608799</v>
      </c>
      <c r="B417" s="7">
        <v>202605</v>
      </c>
      <c r="C417" t="s">
        <v>396</v>
      </c>
      <c r="D417" t="s">
        <v>584</v>
      </c>
      <c r="E417" t="s">
        <v>1240</v>
      </c>
      <c r="F417" t="s">
        <v>1243</v>
      </c>
      <c r="G417" t="s">
        <v>351</v>
      </c>
      <c r="H417">
        <v>1</v>
      </c>
      <c r="I417">
        <v>1</v>
      </c>
      <c r="O417">
        <v>1</v>
      </c>
      <c r="R417">
        <v>1</v>
      </c>
      <c r="T417">
        <v>1</v>
      </c>
      <c r="X417">
        <v>1</v>
      </c>
      <c r="AA417" s="7" t="s">
        <v>1148</v>
      </c>
    </row>
    <row r="418" spans="1:27" x14ac:dyDescent="0.25">
      <c r="A418" s="18">
        <v>46143.885416608799</v>
      </c>
      <c r="B418" s="7">
        <v>202605</v>
      </c>
      <c r="C418" t="s">
        <v>847</v>
      </c>
      <c r="D418" t="s">
        <v>584</v>
      </c>
      <c r="E418" t="s">
        <v>1241</v>
      </c>
      <c r="F418" t="s">
        <v>1244</v>
      </c>
      <c r="G418" t="s">
        <v>901</v>
      </c>
      <c r="H418">
        <v>1</v>
      </c>
      <c r="I418">
        <v>1</v>
      </c>
      <c r="O418">
        <v>1</v>
      </c>
      <c r="R418">
        <v>1</v>
      </c>
      <c r="T418">
        <v>1</v>
      </c>
      <c r="X418">
        <v>1</v>
      </c>
      <c r="AA418" s="7" t="s">
        <v>1148</v>
      </c>
    </row>
    <row r="419" spans="1:27" x14ac:dyDescent="0.25">
      <c r="A419" s="18">
        <v>46143.885416608799</v>
      </c>
      <c r="B419" s="7">
        <v>202605</v>
      </c>
      <c r="C419" t="s">
        <v>1137</v>
      </c>
      <c r="D419" t="s">
        <v>584</v>
      </c>
      <c r="E419" t="s">
        <v>1242</v>
      </c>
      <c r="F419" t="s">
        <v>1245</v>
      </c>
      <c r="G419" t="s">
        <v>1105</v>
      </c>
      <c r="H419">
        <v>1</v>
      </c>
      <c r="I419">
        <v>1</v>
      </c>
      <c r="O419">
        <v>1</v>
      </c>
      <c r="R419">
        <v>1</v>
      </c>
      <c r="T419">
        <v>1</v>
      </c>
      <c r="X419">
        <v>1</v>
      </c>
      <c r="AA419" s="7" t="s">
        <v>1148</v>
      </c>
    </row>
    <row r="420" spans="1:27" x14ac:dyDescent="0.25">
      <c r="A420" s="18">
        <v>46143.885416608799</v>
      </c>
      <c r="B420" s="7">
        <v>202605</v>
      </c>
      <c r="C420" t="s">
        <v>1150</v>
      </c>
      <c r="D420" t="s">
        <v>584</v>
      </c>
      <c r="E420" t="s">
        <v>1246</v>
      </c>
      <c r="F420" t="s">
        <v>1248</v>
      </c>
      <c r="G420" t="s">
        <v>945</v>
      </c>
      <c r="H420">
        <v>1</v>
      </c>
      <c r="I420">
        <v>1</v>
      </c>
      <c r="P420">
        <v>1</v>
      </c>
      <c r="R420">
        <v>1</v>
      </c>
      <c r="T420">
        <v>1</v>
      </c>
      <c r="X420">
        <v>1</v>
      </c>
      <c r="AA420" s="7" t="s">
        <v>1166</v>
      </c>
    </row>
    <row r="421" spans="1:27" x14ac:dyDescent="0.25">
      <c r="A421" s="18">
        <v>46143.885416608799</v>
      </c>
      <c r="B421" s="7">
        <v>202605</v>
      </c>
      <c r="C421" t="s">
        <v>1151</v>
      </c>
      <c r="D421" t="s">
        <v>584</v>
      </c>
      <c r="E421" t="s">
        <v>1247</v>
      </c>
      <c r="F421" t="s">
        <v>1249</v>
      </c>
      <c r="G421" t="s">
        <v>1217</v>
      </c>
      <c r="H421">
        <v>1</v>
      </c>
      <c r="I421">
        <v>1</v>
      </c>
      <c r="P421">
        <v>1</v>
      </c>
      <c r="R421">
        <v>1</v>
      </c>
      <c r="T421">
        <v>1</v>
      </c>
      <c r="X421">
        <v>1</v>
      </c>
      <c r="AA421" s="7" t="s">
        <v>1166</v>
      </c>
    </row>
    <row r="422" spans="1:27" x14ac:dyDescent="0.25">
      <c r="A422" s="18">
        <v>46154.659722222219</v>
      </c>
      <c r="B422" s="7">
        <v>202605</v>
      </c>
      <c r="C422" t="s">
        <v>1250</v>
      </c>
      <c r="D422" t="s">
        <v>1259</v>
      </c>
      <c r="E422" s="7" t="s">
        <v>679</v>
      </c>
      <c r="F422" s="7" t="s">
        <v>680</v>
      </c>
      <c r="G422" s="7" t="s">
        <v>1251</v>
      </c>
      <c r="I422">
        <v>1</v>
      </c>
      <c r="L422">
        <v>1</v>
      </c>
      <c r="R422">
        <v>1</v>
      </c>
      <c r="T422">
        <v>1</v>
      </c>
      <c r="X422">
        <v>1</v>
      </c>
      <c r="AA422" s="7" t="s">
        <v>681</v>
      </c>
    </row>
    <row r="423" spans="1:27" x14ac:dyDescent="0.25">
      <c r="A423" s="18">
        <v>46197.597222222219</v>
      </c>
      <c r="B423" s="7">
        <v>202606</v>
      </c>
      <c r="C423" t="s">
        <v>1252</v>
      </c>
      <c r="D423" t="s">
        <v>1258</v>
      </c>
      <c r="E423" s="7" t="s">
        <v>679</v>
      </c>
      <c r="F423" s="7" t="s">
        <v>680</v>
      </c>
      <c r="G423" s="7" t="s">
        <v>548</v>
      </c>
      <c r="I423">
        <v>1</v>
      </c>
      <c r="L423">
        <v>1</v>
      </c>
      <c r="R423">
        <v>1</v>
      </c>
      <c r="T423">
        <v>1</v>
      </c>
      <c r="X423">
        <v>1</v>
      </c>
      <c r="AA423" s="7" t="s">
        <v>681</v>
      </c>
    </row>
    <row r="424" spans="1:27" x14ac:dyDescent="0.25">
      <c r="A424" s="18">
        <v>46197.597222222219</v>
      </c>
      <c r="B424" s="7">
        <v>202606</v>
      </c>
      <c r="C424" t="s">
        <v>1253</v>
      </c>
      <c r="D424" t="s">
        <v>1258</v>
      </c>
      <c r="E424" s="7" t="s">
        <v>679</v>
      </c>
      <c r="F424" s="7" t="s">
        <v>680</v>
      </c>
      <c r="G424" s="7" t="s">
        <v>351</v>
      </c>
      <c r="I424">
        <v>1</v>
      </c>
      <c r="L424">
        <v>1</v>
      </c>
      <c r="R424">
        <v>1</v>
      </c>
      <c r="T424">
        <v>1</v>
      </c>
      <c r="X424">
        <v>1</v>
      </c>
      <c r="AA424" s="7" t="s">
        <v>681</v>
      </c>
    </row>
    <row r="425" spans="1:27" x14ac:dyDescent="0.25">
      <c r="A425" s="18">
        <v>46197.597222222219</v>
      </c>
      <c r="B425" s="7">
        <v>202606</v>
      </c>
      <c r="C425" t="s">
        <v>1255</v>
      </c>
      <c r="D425" t="s">
        <v>1258</v>
      </c>
      <c r="E425" s="7" t="s">
        <v>679</v>
      </c>
      <c r="F425" s="7" t="s">
        <v>680</v>
      </c>
      <c r="G425" s="7" t="s">
        <v>901</v>
      </c>
      <c r="I425">
        <v>1</v>
      </c>
      <c r="L425">
        <v>1</v>
      </c>
      <c r="R425">
        <v>1</v>
      </c>
      <c r="T425">
        <v>1</v>
      </c>
      <c r="X425">
        <v>1</v>
      </c>
      <c r="AA425" s="7" t="s">
        <v>681</v>
      </c>
    </row>
    <row r="426" spans="1:27" x14ac:dyDescent="0.25">
      <c r="A426" s="18">
        <v>46197.597222222219</v>
      </c>
      <c r="B426" s="7">
        <v>202606</v>
      </c>
      <c r="C426" t="s">
        <v>1256</v>
      </c>
      <c r="D426" t="s">
        <v>1258</v>
      </c>
      <c r="E426" s="7" t="s">
        <v>679</v>
      </c>
      <c r="F426" s="7" t="s">
        <v>680</v>
      </c>
      <c r="G426" s="7" t="s">
        <v>1105</v>
      </c>
      <c r="I426">
        <v>1</v>
      </c>
      <c r="L426">
        <v>1</v>
      </c>
      <c r="R426">
        <v>1</v>
      </c>
      <c r="T426">
        <v>1</v>
      </c>
      <c r="X426">
        <v>1</v>
      </c>
      <c r="AA426" s="7" t="s">
        <v>681</v>
      </c>
    </row>
    <row r="427" spans="1:27" x14ac:dyDescent="0.25">
      <c r="A427" s="18">
        <v>46197.597222222219</v>
      </c>
      <c r="B427" s="7">
        <v>202606</v>
      </c>
      <c r="C427" t="s">
        <v>1257</v>
      </c>
      <c r="D427" t="s">
        <v>1258</v>
      </c>
      <c r="E427" s="7" t="s">
        <v>679</v>
      </c>
      <c r="F427" s="7" t="s">
        <v>680</v>
      </c>
      <c r="G427" s="7" t="s">
        <v>1254</v>
      </c>
      <c r="I427">
        <v>1</v>
      </c>
      <c r="L427">
        <v>1</v>
      </c>
      <c r="R427">
        <v>1</v>
      </c>
      <c r="T427">
        <v>1</v>
      </c>
      <c r="X427">
        <v>1</v>
      </c>
      <c r="AA427" s="7" t="s">
        <v>681</v>
      </c>
    </row>
    <row r="428" spans="1:27" x14ac:dyDescent="0.25">
      <c r="A428" s="18">
        <v>46197.638888888891</v>
      </c>
      <c r="B428" s="7">
        <v>202606</v>
      </c>
      <c r="C428" t="s">
        <v>1262</v>
      </c>
      <c r="D428" t="s">
        <v>1258</v>
      </c>
      <c r="E428" s="7" t="s">
        <v>1261</v>
      </c>
      <c r="F428" s="7" t="s">
        <v>1260</v>
      </c>
      <c r="G428" s="7" t="s">
        <v>548</v>
      </c>
      <c r="H428">
        <v>1</v>
      </c>
      <c r="I428">
        <v>1</v>
      </c>
      <c r="M428">
        <v>1</v>
      </c>
      <c r="R428">
        <v>1</v>
      </c>
      <c r="T428">
        <v>1</v>
      </c>
      <c r="X428">
        <v>1</v>
      </c>
      <c r="AA428" s="7" t="s">
        <v>1110</v>
      </c>
    </row>
    <row r="429" spans="1:27" x14ac:dyDescent="0.25">
      <c r="A429" s="18">
        <v>46197.638888888891</v>
      </c>
      <c r="B429" s="7">
        <v>202606</v>
      </c>
      <c r="C429" t="s">
        <v>1263</v>
      </c>
      <c r="D429" t="s">
        <v>1258</v>
      </c>
      <c r="E429" t="s">
        <v>1266</v>
      </c>
      <c r="F429" t="s">
        <v>1267</v>
      </c>
      <c r="G429" s="7" t="s">
        <v>1272</v>
      </c>
      <c r="H429">
        <v>1</v>
      </c>
      <c r="I429">
        <v>1</v>
      </c>
      <c r="M429">
        <v>1</v>
      </c>
      <c r="R429">
        <v>1</v>
      </c>
      <c r="T429">
        <v>1</v>
      </c>
      <c r="X429">
        <v>1</v>
      </c>
      <c r="AA429" s="7" t="s">
        <v>1110</v>
      </c>
    </row>
    <row r="430" spans="1:27" x14ac:dyDescent="0.25">
      <c r="A430" s="18">
        <v>46197.638888888891</v>
      </c>
      <c r="B430" s="7">
        <v>202606</v>
      </c>
      <c r="C430" t="s">
        <v>1264</v>
      </c>
      <c r="D430" t="s">
        <v>1258</v>
      </c>
      <c r="E430" t="s">
        <v>1268</v>
      </c>
      <c r="F430" t="s">
        <v>1269</v>
      </c>
      <c r="G430" s="7" t="s">
        <v>1273</v>
      </c>
      <c r="H430">
        <v>1</v>
      </c>
      <c r="I430">
        <v>1</v>
      </c>
      <c r="M430">
        <v>1</v>
      </c>
      <c r="R430">
        <v>1</v>
      </c>
      <c r="T430">
        <v>1</v>
      </c>
      <c r="X430">
        <v>1</v>
      </c>
      <c r="AA430" s="7" t="s">
        <v>1110</v>
      </c>
    </row>
    <row r="431" spans="1:27" x14ac:dyDescent="0.25">
      <c r="A431" s="18">
        <v>46197.638888888891</v>
      </c>
      <c r="B431" s="7">
        <v>202606</v>
      </c>
      <c r="C431" t="s">
        <v>1265</v>
      </c>
      <c r="D431" t="s">
        <v>1258</v>
      </c>
      <c r="E431" t="s">
        <v>1270</v>
      </c>
      <c r="F431" t="s">
        <v>1271</v>
      </c>
      <c r="G431" s="7" t="s">
        <v>1105</v>
      </c>
      <c r="H431">
        <v>1</v>
      </c>
      <c r="I431">
        <v>1</v>
      </c>
      <c r="M431">
        <v>1</v>
      </c>
      <c r="R431">
        <v>1</v>
      </c>
      <c r="T431">
        <v>1</v>
      </c>
      <c r="X431">
        <v>1</v>
      </c>
      <c r="AA431" s="7" t="s">
        <v>1110</v>
      </c>
    </row>
    <row r="432" spans="1:27" x14ac:dyDescent="0.25">
      <c r="A432" s="18">
        <v>46197.659722222219</v>
      </c>
      <c r="B432" s="7">
        <v>202606</v>
      </c>
      <c r="C432" t="s">
        <v>1274</v>
      </c>
      <c r="D432" t="s">
        <v>1258</v>
      </c>
      <c r="E432" t="s">
        <v>1278</v>
      </c>
      <c r="F432" t="s">
        <v>1279</v>
      </c>
      <c r="G432" s="7" t="s">
        <v>342</v>
      </c>
      <c r="H432">
        <v>1</v>
      </c>
      <c r="I432">
        <v>1</v>
      </c>
      <c r="N432">
        <v>1</v>
      </c>
      <c r="R432">
        <v>1</v>
      </c>
      <c r="T432">
        <v>1</v>
      </c>
      <c r="X432">
        <v>1</v>
      </c>
      <c r="AA432" s="7" t="s">
        <v>1136</v>
      </c>
    </row>
    <row r="433" spans="1:27" x14ac:dyDescent="0.25">
      <c r="A433" s="18">
        <v>46197.659722222219</v>
      </c>
      <c r="B433" s="7">
        <v>202606</v>
      </c>
      <c r="C433" t="s">
        <v>1275</v>
      </c>
      <c r="D433" t="s">
        <v>1258</v>
      </c>
      <c r="E433" t="s">
        <v>1280</v>
      </c>
      <c r="F433" t="s">
        <v>1281</v>
      </c>
      <c r="G433" s="7" t="s">
        <v>884</v>
      </c>
      <c r="H433">
        <v>1</v>
      </c>
      <c r="I433">
        <v>1</v>
      </c>
      <c r="N433">
        <v>1</v>
      </c>
      <c r="R433">
        <v>1</v>
      </c>
      <c r="T433">
        <v>1</v>
      </c>
      <c r="X433">
        <v>1</v>
      </c>
      <c r="AA433" s="7" t="s">
        <v>1136</v>
      </c>
    </row>
    <row r="434" spans="1:27" x14ac:dyDescent="0.25">
      <c r="A434" s="18">
        <v>46197.659722222219</v>
      </c>
      <c r="B434" s="7">
        <v>202606</v>
      </c>
      <c r="C434" t="s">
        <v>1276</v>
      </c>
      <c r="D434" t="s">
        <v>1258</v>
      </c>
      <c r="E434" t="s">
        <v>1282</v>
      </c>
      <c r="F434" t="s">
        <v>1283</v>
      </c>
      <c r="G434" s="7" t="s">
        <v>991</v>
      </c>
      <c r="H434">
        <v>1</v>
      </c>
      <c r="I434">
        <v>1</v>
      </c>
      <c r="N434">
        <v>1</v>
      </c>
      <c r="R434">
        <v>1</v>
      </c>
      <c r="T434">
        <v>1</v>
      </c>
      <c r="X434">
        <v>1</v>
      </c>
      <c r="AA434" s="7" t="s">
        <v>1136</v>
      </c>
    </row>
    <row r="435" spans="1:27" x14ac:dyDescent="0.25">
      <c r="A435" s="18">
        <v>46197.659722222219</v>
      </c>
      <c r="B435" s="7">
        <v>202606</v>
      </c>
      <c r="C435" t="s">
        <v>1277</v>
      </c>
      <c r="D435" t="s">
        <v>1258</v>
      </c>
      <c r="E435" t="s">
        <v>1284</v>
      </c>
      <c r="F435" t="s">
        <v>1285</v>
      </c>
      <c r="G435" s="7" t="s">
        <v>1135</v>
      </c>
      <c r="H435">
        <v>1</v>
      </c>
      <c r="I435">
        <v>1</v>
      </c>
      <c r="N435">
        <v>1</v>
      </c>
      <c r="R435">
        <v>1</v>
      </c>
      <c r="T435">
        <v>1</v>
      </c>
      <c r="X435">
        <v>1</v>
      </c>
      <c r="AA435" s="7" t="s">
        <v>1136</v>
      </c>
    </row>
    <row r="436" spans="1:27" x14ac:dyDescent="0.25">
      <c r="A436" s="18">
        <v>46197.673611111109</v>
      </c>
      <c r="B436" s="7">
        <v>202606</v>
      </c>
      <c r="C436" t="s">
        <v>455</v>
      </c>
      <c r="D436" t="s">
        <v>1258</v>
      </c>
      <c r="E436" t="s">
        <v>1286</v>
      </c>
      <c r="F436" t="s">
        <v>1290</v>
      </c>
      <c r="G436" s="7" t="s">
        <v>216</v>
      </c>
      <c r="H436">
        <v>1</v>
      </c>
      <c r="I436">
        <v>1</v>
      </c>
      <c r="O436">
        <v>1</v>
      </c>
      <c r="R436">
        <v>1</v>
      </c>
      <c r="T436">
        <v>1</v>
      </c>
      <c r="X436">
        <v>1</v>
      </c>
      <c r="AA436" s="7" t="s">
        <v>1148</v>
      </c>
    </row>
    <row r="437" spans="1:27" x14ac:dyDescent="0.25">
      <c r="A437" s="18">
        <v>46197.673611111109</v>
      </c>
      <c r="B437" s="7">
        <v>202606</v>
      </c>
      <c r="C437" t="s">
        <v>396</v>
      </c>
      <c r="D437" t="s">
        <v>1258</v>
      </c>
      <c r="E437" t="s">
        <v>1287</v>
      </c>
      <c r="F437" t="s">
        <v>1291</v>
      </c>
      <c r="G437" s="7" t="s">
        <v>216</v>
      </c>
      <c r="H437">
        <v>1</v>
      </c>
      <c r="I437">
        <v>1</v>
      </c>
      <c r="O437">
        <v>1</v>
      </c>
      <c r="R437">
        <v>1</v>
      </c>
      <c r="T437">
        <v>1</v>
      </c>
      <c r="X437">
        <v>1</v>
      </c>
      <c r="AA437" s="7" t="s">
        <v>1148</v>
      </c>
    </row>
    <row r="438" spans="1:27" x14ac:dyDescent="0.25">
      <c r="A438" s="18">
        <v>46197.673611111109</v>
      </c>
      <c r="B438" s="7">
        <v>202606</v>
      </c>
      <c r="C438" t="s">
        <v>847</v>
      </c>
      <c r="D438" t="s">
        <v>1258</v>
      </c>
      <c r="E438" t="s">
        <v>1288</v>
      </c>
      <c r="F438" t="s">
        <v>1292</v>
      </c>
      <c r="G438" s="7" t="s">
        <v>216</v>
      </c>
      <c r="H438">
        <v>1</v>
      </c>
      <c r="I438">
        <v>1</v>
      </c>
      <c r="O438">
        <v>1</v>
      </c>
      <c r="R438">
        <v>1</v>
      </c>
      <c r="T438">
        <v>1</v>
      </c>
      <c r="X438">
        <v>1</v>
      </c>
      <c r="AA438" s="7" t="s">
        <v>1148</v>
      </c>
    </row>
    <row r="439" spans="1:27" x14ac:dyDescent="0.25">
      <c r="A439" s="18">
        <v>46197.673611111109</v>
      </c>
      <c r="B439" s="7">
        <v>202606</v>
      </c>
      <c r="C439" t="s">
        <v>1137</v>
      </c>
      <c r="D439" t="s">
        <v>1258</v>
      </c>
      <c r="E439" t="s">
        <v>1289</v>
      </c>
      <c r="F439" t="s">
        <v>1293</v>
      </c>
      <c r="G439" s="7" t="s">
        <v>216</v>
      </c>
      <c r="H439">
        <v>1</v>
      </c>
      <c r="I439">
        <v>1</v>
      </c>
      <c r="O439">
        <v>1</v>
      </c>
      <c r="R439">
        <v>1</v>
      </c>
      <c r="T439">
        <v>1</v>
      </c>
      <c r="X439">
        <v>1</v>
      </c>
      <c r="AA439" s="7" t="s">
        <v>1148</v>
      </c>
    </row>
    <row r="440" spans="1:27" x14ac:dyDescent="0.25">
      <c r="A440" s="18">
        <v>46197.680555555555</v>
      </c>
      <c r="B440" s="7">
        <v>202606</v>
      </c>
      <c r="C440" t="s">
        <v>476</v>
      </c>
      <c r="D440" t="s">
        <v>1258</v>
      </c>
      <c r="E440" t="s">
        <v>1294</v>
      </c>
      <c r="F440" t="s">
        <v>1298</v>
      </c>
      <c r="G440" s="7" t="s">
        <v>676</v>
      </c>
      <c r="H440">
        <v>1</v>
      </c>
      <c r="I440">
        <v>1</v>
      </c>
      <c r="P440">
        <v>1</v>
      </c>
      <c r="R440">
        <v>1</v>
      </c>
      <c r="T440">
        <v>1</v>
      </c>
      <c r="X440">
        <v>1</v>
      </c>
      <c r="AA440" s="7" t="s">
        <v>1166</v>
      </c>
    </row>
    <row r="441" spans="1:27" x14ac:dyDescent="0.25">
      <c r="A441" s="18">
        <v>46197.680555555555</v>
      </c>
      <c r="B441" s="7">
        <v>202606</v>
      </c>
      <c r="C441" t="s">
        <v>734</v>
      </c>
      <c r="D441" t="s">
        <v>1258</v>
      </c>
      <c r="E441" t="s">
        <v>1295</v>
      </c>
      <c r="F441" t="s">
        <v>1299</v>
      </c>
      <c r="G441" s="7" t="s">
        <v>354</v>
      </c>
      <c r="H441">
        <v>1</v>
      </c>
      <c r="I441">
        <v>1</v>
      </c>
      <c r="P441">
        <v>1</v>
      </c>
      <c r="R441">
        <v>1</v>
      </c>
      <c r="T441">
        <v>1</v>
      </c>
      <c r="X441">
        <v>1</v>
      </c>
      <c r="AA441" s="7" t="s">
        <v>1166</v>
      </c>
    </row>
    <row r="442" spans="1:27" x14ac:dyDescent="0.25">
      <c r="A442" s="18">
        <v>46197.680555555555</v>
      </c>
      <c r="B442" s="7">
        <v>202606</v>
      </c>
      <c r="C442" t="s">
        <v>1150</v>
      </c>
      <c r="D442" t="s">
        <v>1258</v>
      </c>
      <c r="E442" t="s">
        <v>1296</v>
      </c>
      <c r="F442" t="s">
        <v>1300</v>
      </c>
      <c r="G442" s="7" t="s">
        <v>945</v>
      </c>
      <c r="H442">
        <v>1</v>
      </c>
      <c r="I442">
        <v>1</v>
      </c>
      <c r="P442">
        <v>1</v>
      </c>
      <c r="R442">
        <v>1</v>
      </c>
      <c r="T442">
        <v>1</v>
      </c>
      <c r="X442">
        <v>1</v>
      </c>
      <c r="AA442" s="7" t="s">
        <v>1166</v>
      </c>
    </row>
    <row r="443" spans="1:27" x14ac:dyDescent="0.25">
      <c r="A443" s="18">
        <v>46197.680555555555</v>
      </c>
      <c r="B443" s="7">
        <v>202606</v>
      </c>
      <c r="C443" t="s">
        <v>1151</v>
      </c>
      <c r="D443" t="s">
        <v>1258</v>
      </c>
      <c r="E443" t="s">
        <v>1297</v>
      </c>
      <c r="F443" t="s">
        <v>1301</v>
      </c>
      <c r="G443" s="7" t="s">
        <v>1302</v>
      </c>
      <c r="H443">
        <v>1</v>
      </c>
      <c r="I443">
        <v>1</v>
      </c>
      <c r="P443">
        <v>1</v>
      </c>
      <c r="R443">
        <v>1</v>
      </c>
      <c r="T443">
        <v>1</v>
      </c>
      <c r="X443">
        <v>1</v>
      </c>
      <c r="AA443" s="7" t="s">
        <v>1166</v>
      </c>
    </row>
  </sheetData>
  <phoneticPr fontId="3" type="noConversion"/>
  <hyperlinks>
    <hyperlink ref="C181" r:id="rId1" xr:uid="{00000000-0004-0000-0000-000000000000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NTN DATA UPDATES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Kuether, Mark</dc:creator>
  <cp:lastModifiedBy>Mark Kuether</cp:lastModifiedBy>
  <dcterms:created xsi:type="dcterms:W3CDTF">2023-05-24T16:21:25Z</dcterms:created>
  <dcterms:modified xsi:type="dcterms:W3CDTF">2026-06-24T16:31:49Z</dcterms:modified>
</cp:coreProperties>
</file>